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vezier\Desktop\"/>
    </mc:Choice>
  </mc:AlternateContent>
  <xr:revisionPtr revIDLastSave="0" documentId="13_ncr:1_{D027E9C8-9FA0-492F-B2EA-5253D390F082}" xr6:coauthVersionLast="43" xr6:coauthVersionMax="43" xr10:uidLastSave="{00000000-0000-0000-0000-000000000000}"/>
  <workbookProtection lockStructure="1"/>
  <bookViews>
    <workbookView xWindow="-108" yWindow="-108" windowWidth="23256" windowHeight="12576" activeTab="1" xr2:uid="{00000000-000D-0000-FFFF-FFFF00000000}"/>
  </bookViews>
  <sheets>
    <sheet name="RécapNDF" sheetId="2" r:id="rId1"/>
    <sheet name="NDF" sheetId="1" r:id="rId2"/>
    <sheet name="CodesAnalytiques" sheetId="3" r:id="rId3"/>
  </sheets>
  <definedNames>
    <definedName name="CANA">CodesAnalytiques!$A$2:$A$101</definedName>
    <definedName name="IMPORT">NDF!$C$4:$I$35</definedName>
    <definedName name="_xlnm.Print_Titles" localSheetId="1">NDF!$1:$3</definedName>
    <definedName name="_xlnm.Print_Area" localSheetId="1">NDF!$C$1:$I$35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" i="1" l="1"/>
  <c r="H1" i="1" l="1"/>
  <c r="I1" i="1"/>
  <c r="B4" i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J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B5" i="1"/>
  <c r="J5" i="1"/>
  <c r="B6" i="1"/>
  <c r="J6" i="1"/>
  <c r="B7" i="1"/>
  <c r="J7" i="1"/>
  <c r="B8" i="1"/>
  <c r="J8" i="1"/>
  <c r="B9" i="1"/>
  <c r="J9" i="1"/>
  <c r="B10" i="1"/>
  <c r="J10" i="1"/>
  <c r="B11" i="1"/>
  <c r="J11" i="1"/>
  <c r="K11" i="1" s="1"/>
  <c r="B12" i="1"/>
  <c r="J12" i="1"/>
  <c r="B13" i="1"/>
  <c r="J13" i="1"/>
  <c r="B14" i="1"/>
  <c r="J14" i="1"/>
  <c r="B15" i="1"/>
  <c r="J15" i="1"/>
  <c r="B16" i="1"/>
  <c r="J16" i="1"/>
  <c r="B17" i="1"/>
  <c r="J17" i="1"/>
  <c r="B18" i="1"/>
  <c r="J18" i="1"/>
  <c r="B19" i="1"/>
  <c r="J19" i="1"/>
  <c r="B20" i="1"/>
  <c r="J20" i="1"/>
  <c r="B21" i="1"/>
  <c r="J21" i="1"/>
  <c r="B22" i="1"/>
  <c r="J22" i="1"/>
  <c r="B23" i="1"/>
  <c r="J23" i="1"/>
  <c r="B24" i="1"/>
  <c r="J24" i="1"/>
  <c r="B25" i="1"/>
  <c r="J25" i="1"/>
  <c r="B26" i="1"/>
  <c r="J26" i="1"/>
  <c r="B27" i="1"/>
  <c r="J27" i="1"/>
  <c r="B28" i="1"/>
  <c r="J28" i="1"/>
  <c r="B29" i="1"/>
  <c r="J29" i="1"/>
  <c r="B30" i="1"/>
  <c r="J30" i="1"/>
  <c r="B31" i="1"/>
  <c r="J31" i="1"/>
  <c r="B32" i="1"/>
  <c r="J32" i="1"/>
  <c r="B33" i="1"/>
  <c r="J33" i="1"/>
  <c r="B34" i="1"/>
  <c r="J34" i="1"/>
  <c r="B35" i="1"/>
  <c r="J35" i="1"/>
  <c r="C2" i="2"/>
  <c r="D2" i="2"/>
  <c r="E2" i="2"/>
  <c r="C3" i="2"/>
  <c r="D3" i="2"/>
  <c r="E3" i="2"/>
  <c r="C4" i="2"/>
  <c r="D4" i="2"/>
  <c r="E4" i="2"/>
  <c r="C5" i="2"/>
  <c r="D5" i="2"/>
  <c r="E5" i="2"/>
  <c r="C6" i="2"/>
  <c r="D6" i="2"/>
  <c r="E6" i="2"/>
  <c r="C7" i="2"/>
  <c r="D7" i="2"/>
  <c r="E7" i="2"/>
  <c r="C8" i="2"/>
  <c r="D8" i="2"/>
  <c r="E8" i="2"/>
  <c r="C9" i="2"/>
  <c r="D9" i="2"/>
  <c r="E9" i="2"/>
  <c r="C10" i="2"/>
  <c r="D10" i="2"/>
  <c r="E10" i="2"/>
  <c r="C11" i="2"/>
  <c r="D11" i="2"/>
  <c r="E11" i="2"/>
  <c r="C12" i="2"/>
  <c r="D12" i="2"/>
  <c r="E12" i="2"/>
  <c r="C13" i="2"/>
  <c r="D13" i="2"/>
  <c r="E13" i="2"/>
  <c r="C14" i="2"/>
  <c r="D14" i="2"/>
  <c r="E14" i="2"/>
  <c r="C15" i="2"/>
  <c r="D15" i="2"/>
  <c r="E15" i="2"/>
  <c r="C16" i="2"/>
  <c r="D16" i="2"/>
  <c r="E16" i="2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K27" i="1" l="1"/>
  <c r="K24" i="1"/>
  <c r="K22" i="1"/>
  <c r="K20" i="1"/>
  <c r="K18" i="1"/>
  <c r="K12" i="1"/>
  <c r="K35" i="1"/>
  <c r="K31" i="1"/>
  <c r="K29" i="1"/>
  <c r="K34" i="1"/>
  <c r="K8" i="1"/>
  <c r="K6" i="1"/>
  <c r="K25" i="1"/>
  <c r="K19" i="1"/>
  <c r="K15" i="1"/>
  <c r="K13" i="1"/>
  <c r="K33" i="1"/>
  <c r="K26" i="1"/>
  <c r="K17" i="1"/>
  <c r="K32" i="1"/>
  <c r="K23" i="1"/>
  <c r="K16" i="1"/>
  <c r="K9" i="1"/>
  <c r="K7" i="1"/>
  <c r="K30" i="1"/>
  <c r="K28" i="1"/>
  <c r="K21" i="1"/>
  <c r="K14" i="1"/>
  <c r="K5" i="1"/>
  <c r="K10" i="1"/>
  <c r="F6" i="2"/>
  <c r="F13" i="2"/>
  <c r="F3" i="2"/>
  <c r="F14" i="2"/>
  <c r="F7" i="2"/>
  <c r="F22" i="2"/>
  <c r="F21" i="2"/>
  <c r="F17" i="2"/>
  <c r="F9" i="2"/>
  <c r="F5" i="2"/>
  <c r="F4" i="2"/>
  <c r="F19" i="2"/>
  <c r="F18" i="2"/>
  <c r="F15" i="2"/>
  <c r="F11" i="2"/>
  <c r="F10" i="2"/>
  <c r="F20" i="2"/>
  <c r="F16" i="2"/>
  <c r="F12" i="2"/>
  <c r="D24" i="2"/>
  <c r="E24" i="2"/>
  <c r="F8" i="2"/>
  <c r="F2" i="2"/>
  <c r="C24" i="2"/>
</calcChain>
</file>

<file path=xl/sharedStrings.xml><?xml version="1.0" encoding="utf-8"?>
<sst xmlns="http://schemas.openxmlformats.org/spreadsheetml/2006/main" count="45" uniqueCount="30">
  <si>
    <t>Date</t>
  </si>
  <si>
    <t>Nature</t>
  </si>
  <si>
    <t>TVA</t>
  </si>
  <si>
    <t>TTC</t>
  </si>
  <si>
    <t>HT</t>
  </si>
  <si>
    <t>Num</t>
  </si>
  <si>
    <t>CTRL2</t>
  </si>
  <si>
    <t>Libellé</t>
  </si>
  <si>
    <t>Contrôle</t>
  </si>
  <si>
    <t>TOTAL</t>
  </si>
  <si>
    <t>Mois/ année :</t>
  </si>
  <si>
    <t>CodeDossier</t>
  </si>
  <si>
    <t>CGEN</t>
  </si>
  <si>
    <t xml:space="preserve"> INSTITUT DE L'ENTREPRISE
 Note de Frais</t>
  </si>
  <si>
    <t>315 Train</t>
  </si>
  <si>
    <t>316 bus</t>
  </si>
  <si>
    <t>317 Métro</t>
  </si>
  <si>
    <t>314 Péage</t>
  </si>
  <si>
    <t>313 Stationnement</t>
  </si>
  <si>
    <t>312 Rbt frais KM</t>
  </si>
  <si>
    <t>NOM Prénom</t>
  </si>
  <si>
    <t>Remoursement transport EEE 2019</t>
  </si>
  <si>
    <t>Partie réservée à l'organisation:</t>
  </si>
  <si>
    <t>Code analytique: PRE</t>
  </si>
  <si>
    <t>Merci de remplir les champs NOM et Prénom dans l'ordre indiqué</t>
  </si>
  <si>
    <t>Merci de ne pas remplir les colonnes HT et TVA (sauf cas échéant)</t>
  </si>
  <si>
    <t xml:space="preserve">SIGNATURE : </t>
  </si>
  <si>
    <t>Merci de signer ce document</t>
  </si>
  <si>
    <t xml:space="preserve">Note : </t>
  </si>
  <si>
    <t xml:space="preserve">Merci de ne remplir que les champs utiles à votre demande de remboursement.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</si>
</sst>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;@"/>
    <numFmt numFmtId="165" formatCode="#,##0.00_ ;[Red]\-#,##0.00\ "/>
    <numFmt numFmtId="166" formatCode="#,##0_ ;[Red]\-#,##0\ "/>
    <numFmt numFmtId="167" formatCode="[$-40C]mmm\-yy;@"/>
  </numFmts>
  <fonts count="13" x14ac:knownFonts="1">
    <font>
      <sz val="13"/>
      <color theme="1"/>
      <name val="Garamond"/>
      <family val="2"/>
    </font>
    <font>
      <sz val="12"/>
      <name val="Garamond"/>
      <family val="2"/>
    </font>
    <font>
      <b/>
      <sz val="13"/>
      <color theme="1"/>
      <name val="Garamond"/>
      <family val="2"/>
    </font>
    <font>
      <sz val="12"/>
      <color theme="1"/>
      <name val="Garamond"/>
      <family val="2"/>
    </font>
    <font>
      <b/>
      <sz val="12"/>
      <color theme="1"/>
      <name val="Garamond"/>
      <family val="1"/>
    </font>
    <font>
      <b/>
      <sz val="12"/>
      <color rgb="FFFF0000"/>
      <name val="Garamond"/>
      <family val="1"/>
    </font>
    <font>
      <b/>
      <sz val="13"/>
      <color rgb="FFFF0000"/>
      <name val="Garamond"/>
      <family val="1"/>
    </font>
    <font>
      <b/>
      <i/>
      <sz val="12"/>
      <color theme="1"/>
      <name val="Garamond"/>
      <family val="1"/>
    </font>
    <font>
      <b/>
      <sz val="24"/>
      <color theme="1"/>
      <name val="Garamond"/>
      <family val="1"/>
    </font>
    <font>
      <sz val="8"/>
      <name val="Garamond"/>
      <family val="2"/>
    </font>
    <font>
      <i/>
      <sz val="13"/>
      <color theme="1"/>
      <name val="Garamond"/>
      <family val="1"/>
    </font>
    <font>
      <b/>
      <i/>
      <sz val="13"/>
      <color theme="1"/>
      <name val="Garamond"/>
      <family val="1"/>
    </font>
    <font>
      <b/>
      <sz val="13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 applyProtection="1">
      <alignment wrapText="1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Protection="1">
      <protection hidden="1"/>
    </xf>
    <xf numFmtId="0" fontId="3" fillId="0" borderId="0" xfId="0" applyFont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4" fillId="2" borderId="0" xfId="0" applyNumberFormat="1" applyFont="1" applyFill="1" applyAlignment="1" applyProtection="1">
      <alignment horizontal="center"/>
      <protection hidden="1"/>
    </xf>
    <xf numFmtId="166" fontId="0" fillId="2" borderId="0" xfId="0" applyNumberFormat="1" applyFill="1" applyProtection="1">
      <protection hidden="1"/>
    </xf>
    <xf numFmtId="0" fontId="4" fillId="2" borderId="0" xfId="0" applyFont="1" applyFill="1" applyProtection="1">
      <protection hidden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0" xfId="0" applyNumberFormat="1"/>
    <xf numFmtId="165" fontId="2" fillId="2" borderId="0" xfId="0" applyNumberFormat="1" applyFont="1" applyFill="1"/>
    <xf numFmtId="165" fontId="2" fillId="2" borderId="0" xfId="0" applyNumberFormat="1" applyFont="1" applyFill="1" applyAlignment="1">
      <alignment horizontal="center"/>
    </xf>
    <xf numFmtId="165" fontId="4" fillId="2" borderId="0" xfId="0" applyNumberFormat="1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167" fontId="5" fillId="3" borderId="0" xfId="0" applyNumberFormat="1" applyFont="1" applyFill="1" applyAlignment="1" applyProtection="1">
      <alignment horizontal="center"/>
      <protection locked="0"/>
    </xf>
    <xf numFmtId="165" fontId="7" fillId="4" borderId="0" xfId="0" applyNumberFormat="1" applyFont="1" applyFill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 hidden="1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6" fillId="2" borderId="0" xfId="0" applyFont="1" applyFill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horizontal="center"/>
      <protection hidden="1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F25"/>
  <sheetViews>
    <sheetView workbookViewId="0">
      <pane xSplit="1" ySplit="1" topLeftCell="B2" activePane="bottomRight" state="frozen"/>
      <selection sqref="A1:IV65536"/>
      <selection pane="topRight" sqref="A1:IV65536"/>
      <selection pane="bottomLeft" sqref="A1:IV65536"/>
      <selection pane="bottomRight" activeCell="A14" sqref="A14"/>
    </sheetView>
  </sheetViews>
  <sheetFormatPr baseColWidth="10" defaultColWidth="0" defaultRowHeight="17.399999999999999" zeroHeight="1" x14ac:dyDescent="0.35"/>
  <cols>
    <col min="1" max="1" width="26.8984375" customWidth="1"/>
    <col min="2" max="2" width="26.8984375" hidden="1" customWidth="1"/>
    <col min="3" max="5" width="13.59765625" customWidth="1"/>
    <col min="6" max="6" width="11" customWidth="1"/>
    <col min="7" max="16384" width="11" hidden="1"/>
  </cols>
  <sheetData>
    <row r="1" spans="1:6" x14ac:dyDescent="0.35">
      <c r="B1" s="12" t="s">
        <v>12</v>
      </c>
      <c r="C1" s="13" t="s">
        <v>3</v>
      </c>
      <c r="D1" s="14" t="s">
        <v>4</v>
      </c>
      <c r="E1" s="14" t="s">
        <v>2</v>
      </c>
      <c r="F1" s="12" t="s">
        <v>8</v>
      </c>
    </row>
    <row r="2" spans="1:6" x14ac:dyDescent="0.35">
      <c r="A2" t="s">
        <v>19</v>
      </c>
      <c r="B2">
        <v>60610000</v>
      </c>
      <c r="C2" s="15">
        <f>SUMIF(NDF!$E:$E,RécapNDF!$A2,NDF!G:G)</f>
        <v>0</v>
      </c>
      <c r="D2" s="15">
        <f>SUMIF(NDF!$E:$E,RécapNDF!$A2,NDF!H:H)</f>
        <v>0</v>
      </c>
      <c r="E2" s="15">
        <f>SUMIF(NDF!$E:$E,RécapNDF!$A2,NDF!I:I)</f>
        <v>0</v>
      </c>
      <c r="F2" s="15">
        <f t="shared" ref="F2:F8" si="0">+C2-D2-E2</f>
        <v>0</v>
      </c>
    </row>
    <row r="3" spans="1:6" x14ac:dyDescent="0.35">
      <c r="A3" t="s">
        <v>18</v>
      </c>
      <c r="B3">
        <v>60610000</v>
      </c>
      <c r="C3" s="15">
        <f>SUMIF(NDF!$E:$E,RécapNDF!$A3,NDF!G:G)</f>
        <v>0</v>
      </c>
      <c r="D3" s="15">
        <f>SUMIF(NDF!$E:$E,RécapNDF!$A3,NDF!H:H)</f>
        <v>0</v>
      </c>
      <c r="E3" s="15">
        <f>SUMIF(NDF!$E:$E,RécapNDF!$A3,NDF!I:I)</f>
        <v>0</v>
      </c>
      <c r="F3" s="15">
        <f t="shared" si="0"/>
        <v>0</v>
      </c>
    </row>
    <row r="4" spans="1:6" x14ac:dyDescent="0.35">
      <c r="A4" t="s">
        <v>17</v>
      </c>
      <c r="B4">
        <v>62510000</v>
      </c>
      <c r="C4" s="15">
        <f>SUMIF(NDF!$E:$E,RécapNDF!$A4,NDF!G:G)</f>
        <v>0</v>
      </c>
      <c r="D4" s="15">
        <f>SUMIF(NDF!$E:$E,RécapNDF!$A4,NDF!H:H)</f>
        <v>0</v>
      </c>
      <c r="E4" s="15">
        <f>SUMIF(NDF!$E:$E,RécapNDF!$A4,NDF!I:I)</f>
        <v>0</v>
      </c>
      <c r="F4" s="15">
        <f t="shared" si="0"/>
        <v>0</v>
      </c>
    </row>
    <row r="5" spans="1:6" x14ac:dyDescent="0.35">
      <c r="A5" t="s">
        <v>14</v>
      </c>
      <c r="B5">
        <v>62510000</v>
      </c>
      <c r="C5" s="15">
        <f>SUMIF(NDF!$E:$E,RécapNDF!$A5,NDF!G:G)</f>
        <v>0</v>
      </c>
      <c r="D5" s="15">
        <f>SUMIF(NDF!$E:$E,RécapNDF!$A5,NDF!H:H)</f>
        <v>0</v>
      </c>
      <c r="E5" s="15">
        <f>SUMIF(NDF!$E:$E,RécapNDF!$A5,NDF!I:I)</f>
        <v>0</v>
      </c>
      <c r="F5" s="15">
        <f t="shared" si="0"/>
        <v>0</v>
      </c>
    </row>
    <row r="6" spans="1:6" x14ac:dyDescent="0.35">
      <c r="A6" t="s">
        <v>15</v>
      </c>
      <c r="B6">
        <v>62520000</v>
      </c>
      <c r="C6" s="15">
        <f>SUMIF(NDF!$E:$E,RécapNDF!$A6,NDF!G:G)</f>
        <v>0</v>
      </c>
      <c r="D6" s="15">
        <f>SUMIF(NDF!$E:$E,RécapNDF!$A6,NDF!H:H)</f>
        <v>0</v>
      </c>
      <c r="E6" s="15">
        <f>SUMIF(NDF!$E:$E,RécapNDF!$A6,NDF!I:I)</f>
        <v>0</v>
      </c>
      <c r="F6" s="15">
        <f t="shared" si="0"/>
        <v>0</v>
      </c>
    </row>
    <row r="7" spans="1:6" x14ac:dyDescent="0.35">
      <c r="A7" t="s">
        <v>16</v>
      </c>
      <c r="B7">
        <v>62530000</v>
      </c>
      <c r="C7" s="15">
        <f>SUMIF(NDF!$E:$E,RécapNDF!$A7,NDF!G:G)</f>
        <v>0</v>
      </c>
      <c r="D7" s="15">
        <f>SUMIF(NDF!$E:$E,RécapNDF!$A7,NDF!H:H)</f>
        <v>0</v>
      </c>
      <c r="E7" s="15">
        <f>SUMIF(NDF!$E:$E,RécapNDF!$A7,NDF!I:I)</f>
        <v>0</v>
      </c>
      <c r="F7" s="15">
        <f t="shared" si="0"/>
        <v>0</v>
      </c>
    </row>
    <row r="8" spans="1:6" x14ac:dyDescent="0.35">
      <c r="B8">
        <v>62540000</v>
      </c>
      <c r="C8" s="15">
        <f>SUMIF(NDF!$E:$E,RécapNDF!$A8,NDF!G:G)</f>
        <v>0</v>
      </c>
      <c r="D8" s="15">
        <f>SUMIF(NDF!$E:$E,RécapNDF!$A8,NDF!H:H)</f>
        <v>0</v>
      </c>
      <c r="E8" s="15">
        <f>SUMIF(NDF!$E:$E,RécapNDF!$A8,NDF!I:I)</f>
        <v>0</v>
      </c>
      <c r="F8" s="15">
        <f t="shared" si="0"/>
        <v>0</v>
      </c>
    </row>
    <row r="9" spans="1:6" x14ac:dyDescent="0.35">
      <c r="B9">
        <v>62550000</v>
      </c>
      <c r="C9" s="15">
        <f>SUMIF(NDF!$E:$E,RécapNDF!$A9,NDF!G:G)</f>
        <v>0</v>
      </c>
      <c r="D9" s="15">
        <f>SUMIF(NDF!$E:$E,RécapNDF!$A9,NDF!H:H)</f>
        <v>0</v>
      </c>
      <c r="E9" s="15">
        <f>SUMIF(NDF!$E:$E,RécapNDF!$A9,NDF!I:I)</f>
        <v>0</v>
      </c>
      <c r="F9" s="15">
        <f>+C9-D9-E9</f>
        <v>0</v>
      </c>
    </row>
    <row r="10" spans="1:6" x14ac:dyDescent="0.35">
      <c r="B10">
        <v>60640000</v>
      </c>
      <c r="C10" s="15">
        <f>SUMIF(NDF!$E:$E,RécapNDF!$A10,NDF!G:G)</f>
        <v>0</v>
      </c>
      <c r="D10" s="15">
        <f>SUMIF(NDF!$E:$E,RécapNDF!$A10,NDF!H:H)</f>
        <v>0</v>
      </c>
      <c r="E10" s="15">
        <f>SUMIF(NDF!$E:$E,RécapNDF!$A10,NDF!I:I)</f>
        <v>0</v>
      </c>
      <c r="F10" s="15">
        <f>+C10-D10-E10</f>
        <v>0</v>
      </c>
    </row>
    <row r="11" spans="1:6" x14ac:dyDescent="0.35">
      <c r="B11">
        <v>60630000</v>
      </c>
      <c r="C11" s="15">
        <f>SUMIF(NDF!$E:$E,RécapNDF!$A11,NDF!G:G)</f>
        <v>0</v>
      </c>
      <c r="D11" s="15">
        <f>SUMIF(NDF!$E:$E,RécapNDF!$A11,NDF!H:H)</f>
        <v>0</v>
      </c>
      <c r="E11" s="15">
        <f>SUMIF(NDF!$E:$E,RécapNDF!$A11,NDF!I:I)</f>
        <v>0</v>
      </c>
      <c r="F11" s="15">
        <f>+C11-D11-E11</f>
        <v>0</v>
      </c>
    </row>
    <row r="12" spans="1:6" x14ac:dyDescent="0.35">
      <c r="B12">
        <v>60630000</v>
      </c>
      <c r="C12" s="15">
        <f>SUMIF(NDF!$E:$E,RécapNDF!$A12,NDF!G:G)</f>
        <v>0</v>
      </c>
      <c r="D12" s="15">
        <f>SUMIF(NDF!$E:$E,RécapNDF!$A12,NDF!H:H)</f>
        <v>0</v>
      </c>
      <c r="E12" s="15">
        <f>SUMIF(NDF!$E:$E,RécapNDF!$A12,NDF!I:I)</f>
        <v>0</v>
      </c>
      <c r="F12" s="15">
        <f>+C12-D12-E12</f>
        <v>0</v>
      </c>
    </row>
    <row r="13" spans="1:6" x14ac:dyDescent="0.35">
      <c r="A13" s="8"/>
      <c r="C13" s="15">
        <f>SUMIF(NDF!$E:$E,RécapNDF!$A13,NDF!G:G)</f>
        <v>0</v>
      </c>
      <c r="D13" s="15">
        <f>SUMIF(NDF!$E:$E,RécapNDF!$A13,NDF!H:H)</f>
        <v>0</v>
      </c>
      <c r="E13" s="15">
        <f>SUMIF(NDF!$E:$E,RécapNDF!$A13,NDF!I:I)</f>
        <v>0</v>
      </c>
      <c r="F13" s="15">
        <f t="shared" ref="F13:F20" si="1">+C13-D13-E13</f>
        <v>0</v>
      </c>
    </row>
    <row r="14" spans="1:6" x14ac:dyDescent="0.35">
      <c r="A14" s="8"/>
      <c r="C14" s="15">
        <f>SUMIF(NDF!$E:$E,RécapNDF!$A14,NDF!G:G)</f>
        <v>0</v>
      </c>
      <c r="D14" s="15">
        <f>SUMIF(NDF!$E:$E,RécapNDF!$A14,NDF!H:H)</f>
        <v>0</v>
      </c>
      <c r="E14" s="15">
        <f>SUMIF(NDF!$E:$E,RécapNDF!$A14,NDF!I:I)</f>
        <v>0</v>
      </c>
      <c r="F14" s="15">
        <f t="shared" si="1"/>
        <v>0</v>
      </c>
    </row>
    <row r="15" spans="1:6" x14ac:dyDescent="0.35">
      <c r="A15" s="8"/>
      <c r="C15" s="15">
        <f>SUMIF(NDF!$E:$E,RécapNDF!$A15,NDF!G:G)</f>
        <v>0</v>
      </c>
      <c r="D15" s="15">
        <f>SUMIF(NDF!$E:$E,RécapNDF!$A15,NDF!H:H)</f>
        <v>0</v>
      </c>
      <c r="E15" s="15">
        <f>SUMIF(NDF!$E:$E,RécapNDF!$A15,NDF!I:I)</f>
        <v>0</v>
      </c>
      <c r="F15" s="15">
        <f t="shared" si="1"/>
        <v>0</v>
      </c>
    </row>
    <row r="16" spans="1:6" x14ac:dyDescent="0.35">
      <c r="A16" s="8"/>
      <c r="C16" s="15">
        <f>SUMIF(NDF!$E:$E,RécapNDF!$A16,NDF!G:G)</f>
        <v>0</v>
      </c>
      <c r="D16" s="15">
        <f>SUMIF(NDF!$E:$E,RécapNDF!$A16,NDF!H:H)</f>
        <v>0</v>
      </c>
      <c r="E16" s="15">
        <f>SUMIF(NDF!$E:$E,RécapNDF!$A16,NDF!I:I)</f>
        <v>0</v>
      </c>
      <c r="F16" s="15">
        <f t="shared" si="1"/>
        <v>0</v>
      </c>
    </row>
    <row r="17" spans="1:6" x14ac:dyDescent="0.35">
      <c r="A17" s="8"/>
      <c r="C17" s="15">
        <f>SUMIF(NDF!$E:$E,RécapNDF!$A17,NDF!G:G)</f>
        <v>0</v>
      </c>
      <c r="D17" s="15">
        <f>SUMIF(NDF!$E:$E,RécapNDF!$A17,NDF!H:H)</f>
        <v>0</v>
      </c>
      <c r="E17" s="15">
        <f>SUMIF(NDF!$E:$E,RécapNDF!$A17,NDF!I:I)</f>
        <v>0</v>
      </c>
      <c r="F17" s="15">
        <f t="shared" si="1"/>
        <v>0</v>
      </c>
    </row>
    <row r="18" spans="1:6" x14ac:dyDescent="0.35">
      <c r="A18" s="8"/>
      <c r="C18" s="15">
        <f>SUMIF(NDF!$E:$E,RécapNDF!$A18,NDF!G:G)</f>
        <v>0</v>
      </c>
      <c r="D18" s="15">
        <f>SUMIF(NDF!$E:$E,RécapNDF!$A18,NDF!H:H)</f>
        <v>0</v>
      </c>
      <c r="E18" s="15">
        <f>SUMIF(NDF!$E:$E,RécapNDF!$A18,NDF!I:I)</f>
        <v>0</v>
      </c>
      <c r="F18" s="15">
        <f t="shared" si="1"/>
        <v>0</v>
      </c>
    </row>
    <row r="19" spans="1:6" x14ac:dyDescent="0.35">
      <c r="A19" s="8"/>
      <c r="C19" s="15">
        <f>SUMIF(NDF!$E:$E,RécapNDF!$A19,NDF!G:G)</f>
        <v>0</v>
      </c>
      <c r="D19" s="15">
        <f>SUMIF(NDF!$E:$E,RécapNDF!$A19,NDF!H:H)</f>
        <v>0</v>
      </c>
      <c r="E19" s="15">
        <f>SUMIF(NDF!$E:$E,RécapNDF!$A19,NDF!I:I)</f>
        <v>0</v>
      </c>
      <c r="F19" s="15">
        <f t="shared" si="1"/>
        <v>0</v>
      </c>
    </row>
    <row r="20" spans="1:6" x14ac:dyDescent="0.35">
      <c r="B20">
        <v>62600000</v>
      </c>
      <c r="C20" s="15">
        <f>SUMIF(NDF!$E:$E,RécapNDF!$A20,NDF!G:G)</f>
        <v>0</v>
      </c>
      <c r="D20" s="15">
        <f>SUMIF(NDF!$E:$E,RécapNDF!$A20,NDF!H:H)</f>
        <v>0</v>
      </c>
      <c r="E20" s="15">
        <f>SUMIF(NDF!$E:$E,RécapNDF!$A20,NDF!I:I)</f>
        <v>0</v>
      </c>
      <c r="F20" s="15">
        <f t="shared" si="1"/>
        <v>0</v>
      </c>
    </row>
    <row r="21" spans="1:6" x14ac:dyDescent="0.35">
      <c r="B21">
        <v>61810000</v>
      </c>
      <c r="C21" s="15">
        <f>SUMIF(NDF!$E:$E,RécapNDF!$A21,NDF!G:G)</f>
        <v>0</v>
      </c>
      <c r="D21" s="15">
        <f>SUMIF(NDF!$E:$E,RécapNDF!$A21,NDF!H:H)</f>
        <v>0</v>
      </c>
      <c r="E21" s="15">
        <f>SUMIF(NDF!$E:$E,RécapNDF!$A21,NDF!I:I)</f>
        <v>0</v>
      </c>
      <c r="F21" s="15">
        <f>+C21-D21-E21</f>
        <v>0</v>
      </c>
    </row>
    <row r="22" spans="1:6" x14ac:dyDescent="0.35">
      <c r="C22" s="15">
        <f>SUMIF(NDF!$E:$E,RécapNDF!$A22,NDF!G:G)</f>
        <v>0</v>
      </c>
      <c r="D22" s="15">
        <f>SUMIF(NDF!$E:$E,RécapNDF!$A22,NDF!H:H)</f>
        <v>0</v>
      </c>
      <c r="E22" s="15">
        <f>SUMIF(NDF!$E:$E,RécapNDF!$A22,NDF!I:I)</f>
        <v>0</v>
      </c>
      <c r="F22" s="15">
        <f>+C22-D22-E22</f>
        <v>0</v>
      </c>
    </row>
    <row r="23" spans="1:6" ht="6" customHeight="1" x14ac:dyDescent="0.35">
      <c r="C23" s="15"/>
      <c r="D23" s="15"/>
      <c r="E23" s="15"/>
      <c r="F23" s="15"/>
    </row>
    <row r="24" spans="1:6" x14ac:dyDescent="0.35">
      <c r="A24" s="12"/>
      <c r="B24" s="12"/>
      <c r="C24" s="16">
        <f>SUM(C2:C22)</f>
        <v>0</v>
      </c>
      <c r="D24" s="16">
        <f>SUM(D2:D22)</f>
        <v>0</v>
      </c>
      <c r="E24" s="16">
        <f>SUM(E2:E22)</f>
        <v>0</v>
      </c>
      <c r="F24" s="17" t="s">
        <v>9</v>
      </c>
    </row>
    <row r="25" spans="1:6" x14ac:dyDescent="0.3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K599"/>
  <sheetViews>
    <sheetView tabSelected="1" topLeftCell="C1" workbookViewId="0">
      <pane ySplit="3" topLeftCell="A4" activePane="bottomLeft" state="frozen"/>
      <selection sqref="A1:IV65536"/>
      <selection pane="bottomLeft" activeCell="I11" sqref="I11"/>
    </sheetView>
  </sheetViews>
  <sheetFormatPr baseColWidth="10" defaultColWidth="0" defaultRowHeight="17.399999999999999" zeroHeight="1" x14ac:dyDescent="0.35"/>
  <cols>
    <col min="1" max="1" width="6" style="6" hidden="1" customWidth="1"/>
    <col min="2" max="2" width="14.5" style="6" hidden="1" customWidth="1"/>
    <col min="3" max="3" width="7.09765625" style="6" customWidth="1"/>
    <col min="4" max="4" width="9.8984375" style="5" customWidth="1"/>
    <col min="5" max="5" width="17.3984375" style="6" customWidth="1"/>
    <col min="6" max="6" width="32.5" style="6" bestFit="1" customWidth="1"/>
    <col min="7" max="9" width="11" style="6" customWidth="1"/>
    <col min="10" max="10" width="11" style="6" hidden="1" customWidth="1"/>
    <col min="11" max="16384" width="11" style="6" hidden="1"/>
  </cols>
  <sheetData>
    <row r="1" spans="1:11" s="1" customFormat="1" ht="33" customHeight="1" x14ac:dyDescent="0.35">
      <c r="C1" s="26" t="s">
        <v>13</v>
      </c>
      <c r="D1" s="26"/>
      <c r="E1" s="26"/>
      <c r="F1" s="21" t="s">
        <v>20</v>
      </c>
      <c r="G1" s="18">
        <f>SUM(G4:G35)</f>
        <v>0</v>
      </c>
      <c r="H1" s="18">
        <f>SUM(H4:H35)</f>
        <v>0</v>
      </c>
      <c r="I1" s="18">
        <f>SUM(I4:I35)</f>
        <v>0</v>
      </c>
    </row>
    <row r="2" spans="1:11" s="4" customFormat="1" ht="15.6" x14ac:dyDescent="0.3">
      <c r="C2" s="27" t="s">
        <v>10</v>
      </c>
      <c r="D2" s="27"/>
      <c r="E2" s="20">
        <v>43678</v>
      </c>
      <c r="F2" s="3"/>
      <c r="G2" s="11"/>
      <c r="H2" s="11"/>
      <c r="I2" s="11"/>
    </row>
    <row r="3" spans="1:11" s="4" customFormat="1" ht="15.6" x14ac:dyDescent="0.3">
      <c r="A3" s="4" t="s">
        <v>11</v>
      </c>
      <c r="B3" s="4" t="s">
        <v>12</v>
      </c>
      <c r="C3" s="2" t="s">
        <v>5</v>
      </c>
      <c r="D3" s="9" t="s">
        <v>0</v>
      </c>
      <c r="E3" s="2" t="s">
        <v>1</v>
      </c>
      <c r="F3" s="2" t="s">
        <v>7</v>
      </c>
      <c r="G3" s="2" t="s">
        <v>3</v>
      </c>
      <c r="H3" s="2" t="s">
        <v>4</v>
      </c>
      <c r="I3" s="2" t="s">
        <v>2</v>
      </c>
      <c r="J3" s="4" t="s">
        <v>6</v>
      </c>
    </row>
    <row r="4" spans="1:11" x14ac:dyDescent="0.35">
      <c r="A4" s="6">
        <v>134</v>
      </c>
      <c r="B4" s="6">
        <f>VLOOKUP(E4,RécapNDF!A:B,2,FALSE)</f>
        <v>62510000</v>
      </c>
      <c r="C4" s="10">
        <f>VALUE(MONTH(E2))*1000+1</f>
        <v>8001</v>
      </c>
      <c r="D4" s="7">
        <v>43705</v>
      </c>
      <c r="E4" s="8" t="s">
        <v>14</v>
      </c>
      <c r="F4" s="8" t="s">
        <v>21</v>
      </c>
      <c r="H4" s="8"/>
      <c r="I4" s="8"/>
      <c r="J4" s="6">
        <f>MONTH(D4)</f>
        <v>8</v>
      </c>
    </row>
    <row r="5" spans="1:11" x14ac:dyDescent="0.35">
      <c r="A5" s="6">
        <f>+A4</f>
        <v>134</v>
      </c>
      <c r="B5" s="6">
        <f>VLOOKUP(E5,RécapNDF!A:B,2,FALSE)</f>
        <v>60610000</v>
      </c>
      <c r="C5" s="10">
        <f>+C4+1</f>
        <v>8002</v>
      </c>
      <c r="D5" s="7">
        <v>43705</v>
      </c>
      <c r="E5" s="8" t="s">
        <v>19</v>
      </c>
      <c r="F5" s="8" t="s">
        <v>21</v>
      </c>
      <c r="G5" s="8"/>
      <c r="H5" s="8"/>
      <c r="I5" s="8"/>
      <c r="J5" s="6">
        <f t="shared" ref="J5:J35" si="0">MONTH(D5)</f>
        <v>8</v>
      </c>
      <c r="K5" s="6">
        <f>+J5-J4</f>
        <v>0</v>
      </c>
    </row>
    <row r="6" spans="1:11" x14ac:dyDescent="0.35">
      <c r="A6" s="6">
        <f t="shared" ref="A6:A35" si="1">+A5</f>
        <v>134</v>
      </c>
      <c r="B6" s="6" t="e">
        <f>VLOOKUP(#REF!,RécapNDF!A:B,2,FALSE)</f>
        <v>#REF!</v>
      </c>
      <c r="C6" s="10">
        <f t="shared" ref="C6:C35" si="2">+C5+1</f>
        <v>8003</v>
      </c>
      <c r="D6" s="7">
        <v>43705</v>
      </c>
      <c r="E6" s="8" t="s">
        <v>18</v>
      </c>
      <c r="F6" s="8" t="s">
        <v>21</v>
      </c>
      <c r="G6" s="8"/>
      <c r="H6" s="8"/>
      <c r="I6" s="8"/>
      <c r="J6" s="6">
        <f t="shared" si="0"/>
        <v>8</v>
      </c>
      <c r="K6" s="6">
        <f t="shared" ref="K6:K35" si="3">+J6-J5</f>
        <v>0</v>
      </c>
    </row>
    <row r="7" spans="1:11" ht="17.399999999999999" customHeight="1" x14ac:dyDescent="0.35">
      <c r="A7" s="6">
        <f t="shared" si="1"/>
        <v>134</v>
      </c>
      <c r="B7" s="6">
        <f>VLOOKUP(E6,RécapNDF!A:B,2,FALSE)</f>
        <v>60610000</v>
      </c>
      <c r="C7" s="10">
        <f t="shared" si="2"/>
        <v>8004</v>
      </c>
      <c r="D7" s="7">
        <v>43705</v>
      </c>
      <c r="E7" s="8" t="s">
        <v>17</v>
      </c>
      <c r="F7" s="8" t="s">
        <v>21</v>
      </c>
      <c r="G7" s="8"/>
      <c r="H7" s="8"/>
      <c r="I7" s="8"/>
      <c r="J7" s="6">
        <f t="shared" si="0"/>
        <v>8</v>
      </c>
      <c r="K7" s="6">
        <f t="shared" si="3"/>
        <v>0</v>
      </c>
    </row>
    <row r="8" spans="1:11" ht="17.399999999999999" customHeight="1" x14ac:dyDescent="0.35">
      <c r="A8" s="6">
        <f t="shared" si="1"/>
        <v>134</v>
      </c>
      <c r="B8" s="6" t="e">
        <f>VLOOKUP(#REF!,RécapNDF!A:B,2,FALSE)</f>
        <v>#REF!</v>
      </c>
      <c r="C8" s="10">
        <f t="shared" si="2"/>
        <v>8005</v>
      </c>
      <c r="D8" s="7">
        <v>43705</v>
      </c>
      <c r="E8" s="8" t="s">
        <v>15</v>
      </c>
      <c r="F8" s="8" t="s">
        <v>21</v>
      </c>
      <c r="G8" s="8"/>
      <c r="H8" s="8"/>
      <c r="I8" s="8"/>
      <c r="J8" s="6">
        <f t="shared" si="0"/>
        <v>8</v>
      </c>
      <c r="K8" s="6">
        <f t="shared" si="3"/>
        <v>0</v>
      </c>
    </row>
    <row r="9" spans="1:11" ht="17.399999999999999" customHeight="1" x14ac:dyDescent="0.35">
      <c r="A9" s="6">
        <f t="shared" si="1"/>
        <v>134</v>
      </c>
      <c r="B9" s="6">
        <f>VLOOKUP(E9,RécapNDF!A:B,2,FALSE)</f>
        <v>62530000</v>
      </c>
      <c r="C9" s="10">
        <f t="shared" si="2"/>
        <v>8006</v>
      </c>
      <c r="D9" s="7">
        <v>43705</v>
      </c>
      <c r="E9" s="8" t="s">
        <v>16</v>
      </c>
      <c r="F9" s="8" t="s">
        <v>21</v>
      </c>
      <c r="G9" s="8"/>
      <c r="H9" s="8"/>
      <c r="I9" s="8"/>
      <c r="J9" s="6">
        <f t="shared" si="0"/>
        <v>8</v>
      </c>
      <c r="K9" s="6">
        <f t="shared" si="3"/>
        <v>0</v>
      </c>
    </row>
    <row r="10" spans="1:11" ht="17.399999999999999" customHeight="1" x14ac:dyDescent="0.35">
      <c r="A10" s="6">
        <f t="shared" si="1"/>
        <v>134</v>
      </c>
      <c r="B10" s="6" t="e">
        <f>VLOOKUP(E10,RécapNDF!A:B,2,FALSE)</f>
        <v>#N/A</v>
      </c>
      <c r="C10" s="10">
        <f t="shared" si="2"/>
        <v>8007</v>
      </c>
      <c r="D10" s="7"/>
      <c r="E10" s="8"/>
      <c r="F10" s="22"/>
      <c r="G10" s="8"/>
      <c r="H10" s="8"/>
      <c r="I10" s="8"/>
      <c r="J10" s="6">
        <f t="shared" si="0"/>
        <v>1</v>
      </c>
      <c r="K10" s="6">
        <f t="shared" si="3"/>
        <v>-7</v>
      </c>
    </row>
    <row r="11" spans="1:11" ht="17.399999999999999" customHeight="1" x14ac:dyDescent="0.35">
      <c r="A11" s="6">
        <f t="shared" si="1"/>
        <v>134</v>
      </c>
      <c r="B11" s="6" t="e">
        <f>VLOOKUP(E11,RécapNDF!A:B,2,FALSE)</f>
        <v>#N/A</v>
      </c>
      <c r="C11" s="10">
        <f t="shared" si="2"/>
        <v>8008</v>
      </c>
      <c r="D11" s="7"/>
      <c r="E11" s="8"/>
      <c r="F11" s="22" t="s">
        <v>26</v>
      </c>
      <c r="G11" s="8"/>
      <c r="H11" s="8"/>
      <c r="I11" s="8"/>
      <c r="J11" s="6">
        <f t="shared" si="0"/>
        <v>1</v>
      </c>
      <c r="K11" s="6">
        <f t="shared" si="3"/>
        <v>0</v>
      </c>
    </row>
    <row r="12" spans="1:11" x14ac:dyDescent="0.35">
      <c r="A12" s="6">
        <f t="shared" si="1"/>
        <v>134</v>
      </c>
      <c r="B12" s="6" t="e">
        <f>VLOOKUP(E12,RécapNDF!A:B,2,FALSE)</f>
        <v>#N/A</v>
      </c>
      <c r="C12" s="10">
        <f t="shared" si="2"/>
        <v>8009</v>
      </c>
      <c r="D12" s="7"/>
      <c r="E12" s="8"/>
      <c r="F12" s="8"/>
      <c r="G12" s="8"/>
      <c r="H12" s="8"/>
      <c r="I12" s="8"/>
      <c r="J12" s="6">
        <f t="shared" si="0"/>
        <v>1</v>
      </c>
      <c r="K12" s="6">
        <f t="shared" si="3"/>
        <v>0</v>
      </c>
    </row>
    <row r="13" spans="1:11" x14ac:dyDescent="0.35">
      <c r="A13" s="6">
        <f t="shared" si="1"/>
        <v>134</v>
      </c>
      <c r="B13" s="6" t="e">
        <f>VLOOKUP(#REF!,RécapNDF!A:B,2,FALSE)</f>
        <v>#REF!</v>
      </c>
      <c r="C13" s="10">
        <f t="shared" si="2"/>
        <v>8010</v>
      </c>
      <c r="D13" s="7"/>
      <c r="E13" s="25" t="s">
        <v>28</v>
      </c>
      <c r="G13" s="8"/>
      <c r="H13" s="8"/>
      <c r="I13" s="8"/>
      <c r="J13" s="6">
        <f t="shared" si="0"/>
        <v>1</v>
      </c>
      <c r="K13" s="6">
        <f t="shared" si="3"/>
        <v>0</v>
      </c>
    </row>
    <row r="14" spans="1:11" x14ac:dyDescent="0.35">
      <c r="A14" s="6">
        <f t="shared" si="1"/>
        <v>134</v>
      </c>
      <c r="B14" s="6" t="e">
        <f>VLOOKUP(#REF!,RécapNDF!A:B,2,FALSE)</f>
        <v>#REF!</v>
      </c>
      <c r="C14" s="10">
        <f t="shared" si="2"/>
        <v>8011</v>
      </c>
      <c r="D14" s="7"/>
      <c r="E14" s="8" t="s">
        <v>24</v>
      </c>
      <c r="G14" s="8"/>
      <c r="H14" s="8"/>
      <c r="I14" s="8"/>
      <c r="J14" s="6">
        <f t="shared" si="0"/>
        <v>1</v>
      </c>
      <c r="K14" s="6">
        <f t="shared" si="3"/>
        <v>0</v>
      </c>
    </row>
    <row r="15" spans="1:11" x14ac:dyDescent="0.35">
      <c r="A15" s="6">
        <f t="shared" si="1"/>
        <v>134</v>
      </c>
      <c r="B15" s="6" t="e">
        <f>VLOOKUP(#REF!,RécapNDF!A:B,2,FALSE)</f>
        <v>#REF!</v>
      </c>
      <c r="C15" s="10">
        <f t="shared" si="2"/>
        <v>8012</v>
      </c>
      <c r="D15" s="7"/>
      <c r="E15" s="8" t="s">
        <v>25</v>
      </c>
      <c r="G15" s="8"/>
      <c r="H15" s="8"/>
      <c r="I15" s="8"/>
      <c r="J15" s="6">
        <f t="shared" si="0"/>
        <v>1</v>
      </c>
      <c r="K15" s="6">
        <f t="shared" si="3"/>
        <v>0</v>
      </c>
    </row>
    <row r="16" spans="1:11" x14ac:dyDescent="0.35">
      <c r="A16" s="6">
        <f t="shared" si="1"/>
        <v>134</v>
      </c>
      <c r="B16" s="6" t="e">
        <f>VLOOKUP(#REF!,RécapNDF!A:B,2,FALSE)</f>
        <v>#REF!</v>
      </c>
      <c r="C16" s="10">
        <f t="shared" si="2"/>
        <v>8013</v>
      </c>
      <c r="D16" s="7"/>
      <c r="E16" s="6" t="s">
        <v>27</v>
      </c>
      <c r="G16" s="8"/>
      <c r="H16" s="8"/>
      <c r="I16" s="8"/>
      <c r="J16" s="6">
        <f t="shared" si="0"/>
        <v>1</v>
      </c>
      <c r="K16" s="6">
        <f t="shared" si="3"/>
        <v>0</v>
      </c>
    </row>
    <row r="17" spans="1:11" x14ac:dyDescent="0.35">
      <c r="A17" s="6">
        <f t="shared" si="1"/>
        <v>134</v>
      </c>
      <c r="B17" s="6" t="e">
        <f>VLOOKUP(#REF!,RécapNDF!A:B,2,FALSE)</f>
        <v>#REF!</v>
      </c>
      <c r="C17" s="10">
        <f t="shared" si="2"/>
        <v>8014</v>
      </c>
      <c r="D17" s="7"/>
      <c r="E17" s="6" t="s">
        <v>29</v>
      </c>
      <c r="G17" s="8"/>
      <c r="H17" s="8"/>
      <c r="I17" s="8"/>
      <c r="J17" s="6">
        <f t="shared" si="0"/>
        <v>1</v>
      </c>
      <c r="K17" s="6">
        <f t="shared" si="3"/>
        <v>0</v>
      </c>
    </row>
    <row r="18" spans="1:11" x14ac:dyDescent="0.35">
      <c r="A18" s="6">
        <f t="shared" si="1"/>
        <v>134</v>
      </c>
      <c r="B18" s="6" t="e">
        <f>VLOOKUP(E18,RécapNDF!A:B,2,FALSE)</f>
        <v>#N/A</v>
      </c>
      <c r="C18" s="10">
        <f t="shared" si="2"/>
        <v>8015</v>
      </c>
      <c r="D18" s="7"/>
      <c r="E18" s="8"/>
      <c r="F18" s="8"/>
      <c r="G18" s="8"/>
      <c r="H18" s="8"/>
      <c r="I18" s="8"/>
      <c r="J18" s="6">
        <f t="shared" si="0"/>
        <v>1</v>
      </c>
      <c r="K18" s="6">
        <f t="shared" si="3"/>
        <v>0</v>
      </c>
    </row>
    <row r="19" spans="1:11" x14ac:dyDescent="0.35">
      <c r="A19" s="6">
        <f t="shared" si="1"/>
        <v>134</v>
      </c>
      <c r="B19" s="6" t="e">
        <f>VLOOKUP(E19,RécapNDF!A:B,2,FALSE)</f>
        <v>#N/A</v>
      </c>
      <c r="C19" s="10">
        <f t="shared" si="2"/>
        <v>8016</v>
      </c>
      <c r="D19" s="7"/>
      <c r="E19" s="8"/>
      <c r="F19" s="8"/>
      <c r="G19" s="8"/>
      <c r="H19" s="8"/>
      <c r="I19" s="8"/>
      <c r="J19" s="6">
        <f t="shared" si="0"/>
        <v>1</v>
      </c>
      <c r="K19" s="6">
        <f t="shared" si="3"/>
        <v>0</v>
      </c>
    </row>
    <row r="20" spans="1:11" x14ac:dyDescent="0.35">
      <c r="A20" s="6">
        <f t="shared" si="1"/>
        <v>134</v>
      </c>
      <c r="B20" s="6" t="e">
        <f>VLOOKUP(#REF!,RécapNDF!A:B,2,FALSE)</f>
        <v>#REF!</v>
      </c>
      <c r="C20" s="10">
        <f t="shared" si="2"/>
        <v>8017</v>
      </c>
      <c r="D20" s="7"/>
      <c r="E20" s="23" t="s">
        <v>22</v>
      </c>
      <c r="G20" s="8"/>
      <c r="H20" s="8"/>
      <c r="I20" s="8"/>
      <c r="J20" s="6">
        <f t="shared" si="0"/>
        <v>1</v>
      </c>
      <c r="K20" s="6">
        <f t="shared" si="3"/>
        <v>0</v>
      </c>
    </row>
    <row r="21" spans="1:11" x14ac:dyDescent="0.35">
      <c r="A21" s="6">
        <f t="shared" si="1"/>
        <v>134</v>
      </c>
      <c r="B21" s="6" t="e">
        <f>VLOOKUP(#REF!,RécapNDF!A:B,2,FALSE)</f>
        <v>#REF!</v>
      </c>
      <c r="C21" s="10">
        <f t="shared" si="2"/>
        <v>8018</v>
      </c>
      <c r="D21" s="7"/>
      <c r="E21" s="24" t="s">
        <v>23</v>
      </c>
      <c r="G21" s="8"/>
      <c r="H21" s="8"/>
      <c r="I21" s="8"/>
      <c r="J21" s="6">
        <f t="shared" si="0"/>
        <v>1</v>
      </c>
      <c r="K21" s="6">
        <f t="shared" si="3"/>
        <v>0</v>
      </c>
    </row>
    <row r="22" spans="1:11" x14ac:dyDescent="0.35">
      <c r="A22" s="6">
        <f t="shared" si="1"/>
        <v>134</v>
      </c>
      <c r="B22" s="6" t="e">
        <f>VLOOKUP(E22,RécapNDF!A:B,2,FALSE)</f>
        <v>#N/A</v>
      </c>
      <c r="C22" s="10">
        <f t="shared" si="2"/>
        <v>8019</v>
      </c>
      <c r="D22" s="7"/>
      <c r="E22" s="8"/>
      <c r="F22" s="8"/>
      <c r="G22" s="8"/>
      <c r="H22" s="8"/>
      <c r="I22" s="8"/>
      <c r="J22" s="6">
        <f t="shared" si="0"/>
        <v>1</v>
      </c>
      <c r="K22" s="6">
        <f t="shared" si="3"/>
        <v>0</v>
      </c>
    </row>
    <row r="23" spans="1:11" x14ac:dyDescent="0.35">
      <c r="A23" s="6">
        <f t="shared" si="1"/>
        <v>134</v>
      </c>
      <c r="B23" s="6" t="e">
        <f>VLOOKUP(E23,RécapNDF!A:B,2,FALSE)</f>
        <v>#N/A</v>
      </c>
      <c r="C23" s="10">
        <f t="shared" si="2"/>
        <v>8020</v>
      </c>
      <c r="D23" s="7"/>
      <c r="E23" s="8"/>
      <c r="F23" s="8"/>
      <c r="G23" s="8"/>
      <c r="H23" s="8"/>
      <c r="I23" s="8"/>
      <c r="J23" s="6">
        <f t="shared" si="0"/>
        <v>1</v>
      </c>
      <c r="K23" s="6">
        <f t="shared" si="3"/>
        <v>0</v>
      </c>
    </row>
    <row r="24" spans="1:11" x14ac:dyDescent="0.35">
      <c r="A24" s="6">
        <f t="shared" si="1"/>
        <v>134</v>
      </c>
      <c r="B24" s="6" t="e">
        <f>VLOOKUP(E24,RécapNDF!A:B,2,FALSE)</f>
        <v>#N/A</v>
      </c>
      <c r="C24" s="10">
        <f t="shared" si="2"/>
        <v>8021</v>
      </c>
      <c r="D24" s="7"/>
      <c r="E24" s="8"/>
      <c r="F24" s="8"/>
      <c r="G24" s="8"/>
      <c r="H24" s="8"/>
      <c r="I24" s="8"/>
      <c r="J24" s="6">
        <f t="shared" si="0"/>
        <v>1</v>
      </c>
      <c r="K24" s="6">
        <f t="shared" si="3"/>
        <v>0</v>
      </c>
    </row>
    <row r="25" spans="1:11" x14ac:dyDescent="0.35">
      <c r="A25" s="6">
        <f t="shared" si="1"/>
        <v>134</v>
      </c>
      <c r="B25" s="6" t="e">
        <f>VLOOKUP(E25,RécapNDF!A:B,2,FALSE)</f>
        <v>#N/A</v>
      </c>
      <c r="C25" s="10">
        <f t="shared" si="2"/>
        <v>8022</v>
      </c>
      <c r="D25" s="7"/>
      <c r="E25" s="8"/>
      <c r="F25" s="8"/>
      <c r="G25" s="8"/>
      <c r="H25" s="8"/>
      <c r="I25" s="8"/>
      <c r="J25" s="6">
        <f t="shared" si="0"/>
        <v>1</v>
      </c>
      <c r="K25" s="6">
        <f t="shared" si="3"/>
        <v>0</v>
      </c>
    </row>
    <row r="26" spans="1:11" x14ac:dyDescent="0.35">
      <c r="A26" s="6">
        <f t="shared" si="1"/>
        <v>134</v>
      </c>
      <c r="B26" s="6" t="e">
        <f>VLOOKUP(E26,RécapNDF!A:B,2,FALSE)</f>
        <v>#N/A</v>
      </c>
      <c r="C26" s="10">
        <f t="shared" si="2"/>
        <v>8023</v>
      </c>
      <c r="D26" s="7"/>
      <c r="E26" s="8"/>
      <c r="F26" s="8"/>
      <c r="G26" s="8"/>
      <c r="H26" s="8"/>
      <c r="I26" s="8"/>
      <c r="J26" s="6">
        <f t="shared" si="0"/>
        <v>1</v>
      </c>
      <c r="K26" s="6">
        <f t="shared" si="3"/>
        <v>0</v>
      </c>
    </row>
    <row r="27" spans="1:11" x14ac:dyDescent="0.35">
      <c r="A27" s="6">
        <f t="shared" si="1"/>
        <v>134</v>
      </c>
      <c r="B27" s="6" t="e">
        <f>VLOOKUP(E27,RécapNDF!A:B,2,FALSE)</f>
        <v>#N/A</v>
      </c>
      <c r="C27" s="10">
        <f t="shared" si="2"/>
        <v>8024</v>
      </c>
      <c r="D27" s="7"/>
      <c r="E27" s="8"/>
      <c r="F27" s="8"/>
      <c r="G27" s="8"/>
      <c r="H27" s="8"/>
      <c r="I27" s="8"/>
      <c r="J27" s="6">
        <f t="shared" si="0"/>
        <v>1</v>
      </c>
      <c r="K27" s="6">
        <f t="shared" si="3"/>
        <v>0</v>
      </c>
    </row>
    <row r="28" spans="1:11" x14ac:dyDescent="0.35">
      <c r="A28" s="6">
        <f t="shared" si="1"/>
        <v>134</v>
      </c>
      <c r="B28" s="6" t="e">
        <f>VLOOKUP(E28,RécapNDF!A:B,2,FALSE)</f>
        <v>#N/A</v>
      </c>
      <c r="C28" s="10">
        <f t="shared" si="2"/>
        <v>8025</v>
      </c>
      <c r="D28" s="7"/>
      <c r="E28" s="8"/>
      <c r="F28" s="8"/>
      <c r="G28" s="8"/>
      <c r="H28" s="8"/>
      <c r="I28" s="8"/>
      <c r="J28" s="6">
        <f t="shared" si="0"/>
        <v>1</v>
      </c>
      <c r="K28" s="6">
        <f t="shared" si="3"/>
        <v>0</v>
      </c>
    </row>
    <row r="29" spans="1:11" x14ac:dyDescent="0.35">
      <c r="A29" s="6">
        <f t="shared" si="1"/>
        <v>134</v>
      </c>
      <c r="B29" s="6" t="e">
        <f>VLOOKUP(E29,RécapNDF!A:B,2,FALSE)</f>
        <v>#N/A</v>
      </c>
      <c r="C29" s="10">
        <f t="shared" si="2"/>
        <v>8026</v>
      </c>
      <c r="D29" s="7"/>
      <c r="E29" s="8"/>
      <c r="F29" s="8"/>
      <c r="G29" s="8"/>
      <c r="H29" s="8"/>
      <c r="I29" s="8"/>
      <c r="J29" s="6">
        <f t="shared" si="0"/>
        <v>1</v>
      </c>
      <c r="K29" s="6">
        <f t="shared" si="3"/>
        <v>0</v>
      </c>
    </row>
    <row r="30" spans="1:11" x14ac:dyDescent="0.35">
      <c r="A30" s="6">
        <f t="shared" si="1"/>
        <v>134</v>
      </c>
      <c r="B30" s="6" t="e">
        <f>VLOOKUP(E30,RécapNDF!A:B,2,FALSE)</f>
        <v>#N/A</v>
      </c>
      <c r="C30" s="10">
        <f t="shared" si="2"/>
        <v>8027</v>
      </c>
      <c r="D30" s="7"/>
      <c r="E30" s="8"/>
      <c r="F30" s="8"/>
      <c r="G30" s="8"/>
      <c r="H30" s="8"/>
      <c r="I30" s="8"/>
      <c r="J30" s="6">
        <f t="shared" si="0"/>
        <v>1</v>
      </c>
      <c r="K30" s="6">
        <f t="shared" si="3"/>
        <v>0</v>
      </c>
    </row>
    <row r="31" spans="1:11" x14ac:dyDescent="0.35">
      <c r="A31" s="6">
        <f t="shared" si="1"/>
        <v>134</v>
      </c>
      <c r="B31" s="6" t="e">
        <f>VLOOKUP(E31,RécapNDF!A:B,2,FALSE)</f>
        <v>#N/A</v>
      </c>
      <c r="C31" s="10">
        <f t="shared" si="2"/>
        <v>8028</v>
      </c>
      <c r="D31" s="7"/>
      <c r="E31" s="8"/>
      <c r="F31" s="8"/>
      <c r="G31" s="8"/>
      <c r="H31" s="8"/>
      <c r="I31" s="8"/>
      <c r="J31" s="6">
        <f t="shared" si="0"/>
        <v>1</v>
      </c>
      <c r="K31" s="6">
        <f t="shared" si="3"/>
        <v>0</v>
      </c>
    </row>
    <row r="32" spans="1:11" x14ac:dyDescent="0.35">
      <c r="A32" s="6">
        <f t="shared" si="1"/>
        <v>134</v>
      </c>
      <c r="B32" s="6" t="e">
        <f>VLOOKUP(E32,RécapNDF!A:B,2,FALSE)</f>
        <v>#N/A</v>
      </c>
      <c r="C32" s="10">
        <f t="shared" si="2"/>
        <v>8029</v>
      </c>
      <c r="D32" s="7"/>
      <c r="E32" s="8"/>
      <c r="F32" s="8"/>
      <c r="G32" s="8"/>
      <c r="H32" s="8"/>
      <c r="I32" s="8"/>
      <c r="J32" s="6">
        <f t="shared" si="0"/>
        <v>1</v>
      </c>
      <c r="K32" s="6">
        <f t="shared" si="3"/>
        <v>0</v>
      </c>
    </row>
    <row r="33" spans="1:11" x14ac:dyDescent="0.35">
      <c r="A33" s="6">
        <f t="shared" si="1"/>
        <v>134</v>
      </c>
      <c r="B33" s="6" t="e">
        <f>VLOOKUP(E33,RécapNDF!A:B,2,FALSE)</f>
        <v>#N/A</v>
      </c>
      <c r="C33" s="10">
        <f t="shared" si="2"/>
        <v>8030</v>
      </c>
      <c r="D33" s="7"/>
      <c r="E33" s="8"/>
      <c r="F33" s="8"/>
      <c r="G33" s="8"/>
      <c r="H33" s="8"/>
      <c r="I33" s="8"/>
      <c r="J33" s="6">
        <f t="shared" si="0"/>
        <v>1</v>
      </c>
      <c r="K33" s="6">
        <f t="shared" si="3"/>
        <v>0</v>
      </c>
    </row>
    <row r="34" spans="1:11" x14ac:dyDescent="0.35">
      <c r="A34" s="6">
        <f t="shared" si="1"/>
        <v>134</v>
      </c>
      <c r="B34" s="6" t="e">
        <f>VLOOKUP(E34,RécapNDF!A:B,2,FALSE)</f>
        <v>#N/A</v>
      </c>
      <c r="C34" s="10">
        <f t="shared" si="2"/>
        <v>8031</v>
      </c>
      <c r="D34" s="7"/>
      <c r="E34" s="8"/>
      <c r="F34" s="8"/>
      <c r="G34" s="8"/>
      <c r="H34" s="8"/>
      <c r="I34" s="8"/>
      <c r="J34" s="6">
        <f t="shared" si="0"/>
        <v>1</v>
      </c>
      <c r="K34" s="6">
        <f t="shared" si="3"/>
        <v>0</v>
      </c>
    </row>
    <row r="35" spans="1:11" x14ac:dyDescent="0.35">
      <c r="A35" s="6">
        <f t="shared" si="1"/>
        <v>134</v>
      </c>
      <c r="B35" s="6" t="e">
        <f>VLOOKUP(E35,RécapNDF!A:B,2,FALSE)</f>
        <v>#N/A</v>
      </c>
      <c r="C35" s="10">
        <f t="shared" si="2"/>
        <v>8032</v>
      </c>
      <c r="D35" s="7"/>
      <c r="E35" s="8"/>
      <c r="F35" s="8"/>
      <c r="G35" s="8"/>
      <c r="H35" s="8"/>
      <c r="I35" s="8"/>
      <c r="J35" s="6">
        <f t="shared" si="0"/>
        <v>1</v>
      </c>
      <c r="K35" s="6">
        <f t="shared" si="3"/>
        <v>0</v>
      </c>
    </row>
    <row r="36" spans="1:11" hidden="1" x14ac:dyDescent="0.35"/>
    <row r="37" spans="1:11" hidden="1" x14ac:dyDescent="0.35"/>
    <row r="38" spans="1:11" hidden="1" x14ac:dyDescent="0.35"/>
    <row r="39" spans="1:11" hidden="1" x14ac:dyDescent="0.35"/>
    <row r="40" spans="1:11" hidden="1" x14ac:dyDescent="0.35"/>
    <row r="41" spans="1:11" hidden="1" x14ac:dyDescent="0.35"/>
    <row r="42" spans="1:11" hidden="1" x14ac:dyDescent="0.35"/>
    <row r="43" spans="1:11" hidden="1" x14ac:dyDescent="0.35"/>
    <row r="44" spans="1:11" hidden="1" x14ac:dyDescent="0.35"/>
    <row r="45" spans="1:11" hidden="1" x14ac:dyDescent="0.35"/>
    <row r="46" spans="1:11" hidden="1" x14ac:dyDescent="0.35"/>
    <row r="47" spans="1:11" hidden="1" x14ac:dyDescent="0.35"/>
    <row r="48" spans="1:11" hidden="1" x14ac:dyDescent="0.35"/>
    <row r="49" hidden="1" x14ac:dyDescent="0.35"/>
    <row r="50" hidden="1" x14ac:dyDescent="0.35"/>
    <row r="51" hidden="1" x14ac:dyDescent="0.35"/>
    <row r="52" hidden="1" x14ac:dyDescent="0.35"/>
    <row r="53" hidden="1" x14ac:dyDescent="0.35"/>
    <row r="54" hidden="1" x14ac:dyDescent="0.35"/>
    <row r="55" hidden="1" x14ac:dyDescent="0.35"/>
    <row r="56" hidden="1" x14ac:dyDescent="0.35"/>
    <row r="57" hidden="1" x14ac:dyDescent="0.35"/>
    <row r="58" hidden="1" x14ac:dyDescent="0.35"/>
    <row r="59" hidden="1" x14ac:dyDescent="0.35"/>
    <row r="60" hidden="1" x14ac:dyDescent="0.35"/>
    <row r="61" hidden="1" x14ac:dyDescent="0.35"/>
    <row r="62" hidden="1" x14ac:dyDescent="0.35"/>
    <row r="63" hidden="1" x14ac:dyDescent="0.35"/>
    <row r="64" hidden="1" x14ac:dyDescent="0.35"/>
    <row r="65" hidden="1" x14ac:dyDescent="0.35"/>
    <row r="66" hidden="1" x14ac:dyDescent="0.35"/>
    <row r="67" hidden="1" x14ac:dyDescent="0.35"/>
    <row r="68" hidden="1" x14ac:dyDescent="0.35"/>
    <row r="69" hidden="1" x14ac:dyDescent="0.35"/>
    <row r="70" hidden="1" x14ac:dyDescent="0.35"/>
    <row r="71" hidden="1" x14ac:dyDescent="0.35"/>
    <row r="72" hidden="1" x14ac:dyDescent="0.35"/>
    <row r="73" hidden="1" x14ac:dyDescent="0.35"/>
    <row r="74" hidden="1" x14ac:dyDescent="0.35"/>
    <row r="75" hidden="1" x14ac:dyDescent="0.35"/>
    <row r="76" hidden="1" x14ac:dyDescent="0.35"/>
    <row r="77" hidden="1" x14ac:dyDescent="0.35"/>
    <row r="78" hidden="1" x14ac:dyDescent="0.35"/>
    <row r="79" hidden="1" x14ac:dyDescent="0.35"/>
    <row r="80" hidden="1" x14ac:dyDescent="0.35"/>
    <row r="81" hidden="1" x14ac:dyDescent="0.35"/>
    <row r="82" hidden="1" x14ac:dyDescent="0.35"/>
    <row r="83" hidden="1" x14ac:dyDescent="0.35"/>
    <row r="84" hidden="1" x14ac:dyDescent="0.35"/>
    <row r="85" hidden="1" x14ac:dyDescent="0.35"/>
    <row r="86" hidden="1" x14ac:dyDescent="0.35"/>
    <row r="87" hidden="1" x14ac:dyDescent="0.35"/>
    <row r="88" hidden="1" x14ac:dyDescent="0.35"/>
    <row r="89" hidden="1" x14ac:dyDescent="0.35"/>
    <row r="90" hidden="1" x14ac:dyDescent="0.35"/>
    <row r="91" hidden="1" x14ac:dyDescent="0.35"/>
    <row r="92" hidden="1" x14ac:dyDescent="0.35"/>
    <row r="93" hidden="1" x14ac:dyDescent="0.35"/>
    <row r="94" hidden="1" x14ac:dyDescent="0.35"/>
    <row r="95" hidden="1" x14ac:dyDescent="0.35"/>
    <row r="96" hidden="1" x14ac:dyDescent="0.35"/>
    <row r="97" hidden="1" x14ac:dyDescent="0.35"/>
    <row r="98" hidden="1" x14ac:dyDescent="0.35"/>
    <row r="99" hidden="1" x14ac:dyDescent="0.35"/>
    <row r="100" hidden="1" x14ac:dyDescent="0.35"/>
    <row r="101" hidden="1" x14ac:dyDescent="0.35"/>
    <row r="102" hidden="1" x14ac:dyDescent="0.35"/>
    <row r="103" hidden="1" x14ac:dyDescent="0.35"/>
    <row r="104" hidden="1" x14ac:dyDescent="0.35"/>
    <row r="105" hidden="1" x14ac:dyDescent="0.35"/>
    <row r="106" hidden="1" x14ac:dyDescent="0.35"/>
    <row r="107" hidden="1" x14ac:dyDescent="0.35"/>
    <row r="108" hidden="1" x14ac:dyDescent="0.35"/>
    <row r="109" hidden="1" x14ac:dyDescent="0.35"/>
    <row r="110" hidden="1" x14ac:dyDescent="0.35"/>
    <row r="111" hidden="1" x14ac:dyDescent="0.35"/>
    <row r="112" hidden="1" x14ac:dyDescent="0.35"/>
    <row r="113" hidden="1" x14ac:dyDescent="0.35"/>
    <row r="114" hidden="1" x14ac:dyDescent="0.35"/>
    <row r="115" hidden="1" x14ac:dyDescent="0.35"/>
    <row r="116" hidden="1" x14ac:dyDescent="0.35"/>
    <row r="117" hidden="1" x14ac:dyDescent="0.35"/>
    <row r="118" hidden="1" x14ac:dyDescent="0.35"/>
    <row r="119" hidden="1" x14ac:dyDescent="0.35"/>
    <row r="120" hidden="1" x14ac:dyDescent="0.35"/>
    <row r="121" hidden="1" x14ac:dyDescent="0.35"/>
    <row r="122" hidden="1" x14ac:dyDescent="0.35"/>
    <row r="123" hidden="1" x14ac:dyDescent="0.35"/>
    <row r="124" hidden="1" x14ac:dyDescent="0.35"/>
    <row r="125" hidden="1" x14ac:dyDescent="0.35"/>
    <row r="126" hidden="1" x14ac:dyDescent="0.35"/>
    <row r="127" hidden="1" x14ac:dyDescent="0.35"/>
    <row r="128" hidden="1" x14ac:dyDescent="0.35"/>
    <row r="129" hidden="1" x14ac:dyDescent="0.35"/>
    <row r="130" hidden="1" x14ac:dyDescent="0.35"/>
    <row r="131" hidden="1" x14ac:dyDescent="0.35"/>
    <row r="132" hidden="1" x14ac:dyDescent="0.35"/>
    <row r="133" hidden="1" x14ac:dyDescent="0.35"/>
    <row r="134" hidden="1" x14ac:dyDescent="0.35"/>
    <row r="135" hidden="1" x14ac:dyDescent="0.35"/>
    <row r="136" hidden="1" x14ac:dyDescent="0.35"/>
    <row r="137" hidden="1" x14ac:dyDescent="0.35"/>
    <row r="138" hidden="1" x14ac:dyDescent="0.35"/>
    <row r="139" hidden="1" x14ac:dyDescent="0.35"/>
    <row r="140" hidden="1" x14ac:dyDescent="0.35"/>
    <row r="141" hidden="1" x14ac:dyDescent="0.35"/>
    <row r="142" hidden="1" x14ac:dyDescent="0.35"/>
    <row r="143" hidden="1" x14ac:dyDescent="0.35"/>
    <row r="144" hidden="1" x14ac:dyDescent="0.35"/>
    <row r="145" hidden="1" x14ac:dyDescent="0.35"/>
    <row r="146" hidden="1" x14ac:dyDescent="0.35"/>
    <row r="147" hidden="1" x14ac:dyDescent="0.35"/>
    <row r="148" hidden="1" x14ac:dyDescent="0.35"/>
    <row r="149" hidden="1" x14ac:dyDescent="0.35"/>
    <row r="150" hidden="1" x14ac:dyDescent="0.35"/>
    <row r="151" hidden="1" x14ac:dyDescent="0.35"/>
    <row r="152" hidden="1" x14ac:dyDescent="0.35"/>
    <row r="153" hidden="1" x14ac:dyDescent="0.35"/>
    <row r="154" hidden="1" x14ac:dyDescent="0.35"/>
    <row r="155" hidden="1" x14ac:dyDescent="0.35"/>
    <row r="156" hidden="1" x14ac:dyDescent="0.35"/>
    <row r="157" hidden="1" x14ac:dyDescent="0.35"/>
    <row r="158" hidden="1" x14ac:dyDescent="0.35"/>
    <row r="159" hidden="1" x14ac:dyDescent="0.35"/>
    <row r="160" hidden="1" x14ac:dyDescent="0.35"/>
    <row r="161" hidden="1" x14ac:dyDescent="0.35"/>
    <row r="162" hidden="1" x14ac:dyDescent="0.35"/>
    <row r="163" hidden="1" x14ac:dyDescent="0.35"/>
    <row r="164" hidden="1" x14ac:dyDescent="0.35"/>
    <row r="165" hidden="1" x14ac:dyDescent="0.35"/>
    <row r="166" hidden="1" x14ac:dyDescent="0.35"/>
    <row r="167" hidden="1" x14ac:dyDescent="0.35"/>
    <row r="168" hidden="1" x14ac:dyDescent="0.35"/>
    <row r="169" hidden="1" x14ac:dyDescent="0.35"/>
    <row r="170" hidden="1" x14ac:dyDescent="0.35"/>
    <row r="171" hidden="1" x14ac:dyDescent="0.35"/>
    <row r="172" hidden="1" x14ac:dyDescent="0.35"/>
    <row r="173" hidden="1" x14ac:dyDescent="0.35"/>
    <row r="174" hidden="1" x14ac:dyDescent="0.35"/>
    <row r="175" hidden="1" x14ac:dyDescent="0.35"/>
    <row r="176" hidden="1" x14ac:dyDescent="0.35"/>
    <row r="177" hidden="1" x14ac:dyDescent="0.35"/>
    <row r="178" hidden="1" x14ac:dyDescent="0.35"/>
    <row r="179" hidden="1" x14ac:dyDescent="0.35"/>
    <row r="180" hidden="1" x14ac:dyDescent="0.35"/>
    <row r="181" hidden="1" x14ac:dyDescent="0.35"/>
    <row r="182" hidden="1" x14ac:dyDescent="0.35"/>
    <row r="183" hidden="1" x14ac:dyDescent="0.35"/>
    <row r="184" hidden="1" x14ac:dyDescent="0.35"/>
    <row r="185" hidden="1" x14ac:dyDescent="0.35"/>
    <row r="186" hidden="1" x14ac:dyDescent="0.35"/>
    <row r="187" hidden="1" x14ac:dyDescent="0.35"/>
    <row r="188" hidden="1" x14ac:dyDescent="0.35"/>
    <row r="189" hidden="1" x14ac:dyDescent="0.35"/>
    <row r="190" hidden="1" x14ac:dyDescent="0.35"/>
    <row r="191" hidden="1" x14ac:dyDescent="0.35"/>
    <row r="192" hidden="1" x14ac:dyDescent="0.35"/>
    <row r="193" hidden="1" x14ac:dyDescent="0.35"/>
    <row r="194" hidden="1" x14ac:dyDescent="0.35"/>
    <row r="195" hidden="1" x14ac:dyDescent="0.35"/>
    <row r="196" hidden="1" x14ac:dyDescent="0.35"/>
    <row r="197" hidden="1" x14ac:dyDescent="0.35"/>
    <row r="198" hidden="1" x14ac:dyDescent="0.35"/>
    <row r="199" hidden="1" x14ac:dyDescent="0.35"/>
    <row r="200" hidden="1" x14ac:dyDescent="0.35"/>
    <row r="201" hidden="1" x14ac:dyDescent="0.35"/>
    <row r="202" hidden="1" x14ac:dyDescent="0.35"/>
    <row r="203" hidden="1" x14ac:dyDescent="0.35"/>
    <row r="204" hidden="1" x14ac:dyDescent="0.35"/>
    <row r="205" hidden="1" x14ac:dyDescent="0.35"/>
    <row r="206" hidden="1" x14ac:dyDescent="0.35"/>
    <row r="207" hidden="1" x14ac:dyDescent="0.35"/>
    <row r="208" hidden="1" x14ac:dyDescent="0.35"/>
    <row r="209" hidden="1" x14ac:dyDescent="0.35"/>
    <row r="210" hidden="1" x14ac:dyDescent="0.35"/>
    <row r="211" hidden="1" x14ac:dyDescent="0.35"/>
    <row r="212" hidden="1" x14ac:dyDescent="0.35"/>
    <row r="213" hidden="1" x14ac:dyDescent="0.35"/>
    <row r="214" hidden="1" x14ac:dyDescent="0.35"/>
    <row r="215" hidden="1" x14ac:dyDescent="0.35"/>
    <row r="216" hidden="1" x14ac:dyDescent="0.35"/>
    <row r="217" hidden="1" x14ac:dyDescent="0.35"/>
    <row r="218" hidden="1" x14ac:dyDescent="0.35"/>
    <row r="219" hidden="1" x14ac:dyDescent="0.35"/>
    <row r="220" hidden="1" x14ac:dyDescent="0.35"/>
    <row r="221" hidden="1" x14ac:dyDescent="0.35"/>
    <row r="222" hidden="1" x14ac:dyDescent="0.35"/>
    <row r="223" hidden="1" x14ac:dyDescent="0.35"/>
    <row r="224" hidden="1" x14ac:dyDescent="0.35"/>
    <row r="225" hidden="1" x14ac:dyDescent="0.35"/>
    <row r="226" hidden="1" x14ac:dyDescent="0.35"/>
    <row r="227" hidden="1" x14ac:dyDescent="0.35"/>
    <row r="228" hidden="1" x14ac:dyDescent="0.35"/>
    <row r="229" hidden="1" x14ac:dyDescent="0.35"/>
    <row r="230" hidden="1" x14ac:dyDescent="0.35"/>
    <row r="231" hidden="1" x14ac:dyDescent="0.35"/>
    <row r="232" hidden="1" x14ac:dyDescent="0.35"/>
    <row r="233" hidden="1" x14ac:dyDescent="0.35"/>
    <row r="234" hidden="1" x14ac:dyDescent="0.35"/>
    <row r="235" hidden="1" x14ac:dyDescent="0.35"/>
    <row r="236" hidden="1" x14ac:dyDescent="0.35"/>
    <row r="237" hidden="1" x14ac:dyDescent="0.35"/>
    <row r="238" hidden="1" x14ac:dyDescent="0.35"/>
    <row r="239" hidden="1" x14ac:dyDescent="0.35"/>
    <row r="240" hidden="1" x14ac:dyDescent="0.35"/>
    <row r="241" hidden="1" x14ac:dyDescent="0.35"/>
    <row r="242" hidden="1" x14ac:dyDescent="0.35"/>
    <row r="243" hidden="1" x14ac:dyDescent="0.35"/>
    <row r="244" hidden="1" x14ac:dyDescent="0.35"/>
    <row r="245" hidden="1" x14ac:dyDescent="0.35"/>
    <row r="246" hidden="1" x14ac:dyDescent="0.35"/>
    <row r="247" hidden="1" x14ac:dyDescent="0.35"/>
    <row r="248" hidden="1" x14ac:dyDescent="0.35"/>
    <row r="249" hidden="1" x14ac:dyDescent="0.35"/>
    <row r="250" hidden="1" x14ac:dyDescent="0.35"/>
    <row r="251" hidden="1" x14ac:dyDescent="0.35"/>
    <row r="252" hidden="1" x14ac:dyDescent="0.35"/>
    <row r="253" hidden="1" x14ac:dyDescent="0.35"/>
    <row r="254" hidden="1" x14ac:dyDescent="0.35"/>
    <row r="255" hidden="1" x14ac:dyDescent="0.35"/>
    <row r="256" hidden="1" x14ac:dyDescent="0.35"/>
    <row r="257" hidden="1" x14ac:dyDescent="0.35"/>
    <row r="258" hidden="1" x14ac:dyDescent="0.35"/>
    <row r="259" hidden="1" x14ac:dyDescent="0.35"/>
    <row r="260" hidden="1" x14ac:dyDescent="0.35"/>
    <row r="261" hidden="1" x14ac:dyDescent="0.35"/>
    <row r="262" hidden="1" x14ac:dyDescent="0.35"/>
    <row r="263" hidden="1" x14ac:dyDescent="0.35"/>
    <row r="264" hidden="1" x14ac:dyDescent="0.35"/>
    <row r="265" hidden="1" x14ac:dyDescent="0.35"/>
    <row r="266" hidden="1" x14ac:dyDescent="0.35"/>
    <row r="267" hidden="1" x14ac:dyDescent="0.35"/>
    <row r="268" hidden="1" x14ac:dyDescent="0.35"/>
    <row r="269" hidden="1" x14ac:dyDescent="0.35"/>
    <row r="270" hidden="1" x14ac:dyDescent="0.35"/>
    <row r="271" hidden="1" x14ac:dyDescent="0.35"/>
    <row r="272" hidden="1" x14ac:dyDescent="0.35"/>
    <row r="273" hidden="1" x14ac:dyDescent="0.35"/>
    <row r="274" hidden="1" x14ac:dyDescent="0.35"/>
    <row r="275" hidden="1" x14ac:dyDescent="0.35"/>
    <row r="276" hidden="1" x14ac:dyDescent="0.35"/>
    <row r="277" hidden="1" x14ac:dyDescent="0.35"/>
    <row r="278" hidden="1" x14ac:dyDescent="0.35"/>
    <row r="279" hidden="1" x14ac:dyDescent="0.35"/>
    <row r="280" hidden="1" x14ac:dyDescent="0.35"/>
    <row r="281" hidden="1" x14ac:dyDescent="0.35"/>
    <row r="282" hidden="1" x14ac:dyDescent="0.35"/>
    <row r="283" hidden="1" x14ac:dyDescent="0.35"/>
    <row r="284" hidden="1" x14ac:dyDescent="0.35"/>
    <row r="285" hidden="1" x14ac:dyDescent="0.35"/>
    <row r="286" hidden="1" x14ac:dyDescent="0.35"/>
    <row r="287" hidden="1" x14ac:dyDescent="0.35"/>
    <row r="288" hidden="1" x14ac:dyDescent="0.35"/>
    <row r="289" hidden="1" x14ac:dyDescent="0.35"/>
    <row r="290" hidden="1" x14ac:dyDescent="0.35"/>
    <row r="291" hidden="1" x14ac:dyDescent="0.35"/>
    <row r="292" hidden="1" x14ac:dyDescent="0.35"/>
    <row r="293" hidden="1" x14ac:dyDescent="0.35"/>
    <row r="294" hidden="1" x14ac:dyDescent="0.35"/>
    <row r="295" hidden="1" x14ac:dyDescent="0.35"/>
    <row r="296" hidden="1" x14ac:dyDescent="0.35"/>
    <row r="297" hidden="1" x14ac:dyDescent="0.35"/>
    <row r="298" hidden="1" x14ac:dyDescent="0.35"/>
    <row r="299" hidden="1" x14ac:dyDescent="0.35"/>
    <row r="300" hidden="1" x14ac:dyDescent="0.35"/>
    <row r="301" hidden="1" x14ac:dyDescent="0.35"/>
    <row r="302" hidden="1" x14ac:dyDescent="0.35"/>
    <row r="303" hidden="1" x14ac:dyDescent="0.35"/>
    <row r="304" hidden="1" x14ac:dyDescent="0.35"/>
    <row r="305" hidden="1" x14ac:dyDescent="0.35"/>
    <row r="306" hidden="1" x14ac:dyDescent="0.35"/>
    <row r="307" hidden="1" x14ac:dyDescent="0.35"/>
    <row r="308" hidden="1" x14ac:dyDescent="0.35"/>
    <row r="309" hidden="1" x14ac:dyDescent="0.35"/>
    <row r="310" hidden="1" x14ac:dyDescent="0.35"/>
    <row r="311" hidden="1" x14ac:dyDescent="0.35"/>
    <row r="312" hidden="1" x14ac:dyDescent="0.35"/>
    <row r="313" hidden="1" x14ac:dyDescent="0.35"/>
    <row r="314" hidden="1" x14ac:dyDescent="0.35"/>
    <row r="315" hidden="1" x14ac:dyDescent="0.35"/>
    <row r="316" hidden="1" x14ac:dyDescent="0.35"/>
    <row r="317" hidden="1" x14ac:dyDescent="0.35"/>
    <row r="318" hidden="1" x14ac:dyDescent="0.35"/>
    <row r="319" hidden="1" x14ac:dyDescent="0.35"/>
    <row r="320" hidden="1" x14ac:dyDescent="0.35"/>
    <row r="321" hidden="1" x14ac:dyDescent="0.35"/>
    <row r="322" hidden="1" x14ac:dyDescent="0.35"/>
    <row r="323" hidden="1" x14ac:dyDescent="0.35"/>
    <row r="324" hidden="1" x14ac:dyDescent="0.35"/>
    <row r="325" hidden="1" x14ac:dyDescent="0.35"/>
    <row r="326" hidden="1" x14ac:dyDescent="0.35"/>
    <row r="327" hidden="1" x14ac:dyDescent="0.35"/>
    <row r="328" hidden="1" x14ac:dyDescent="0.35"/>
    <row r="329" hidden="1" x14ac:dyDescent="0.35"/>
    <row r="330" hidden="1" x14ac:dyDescent="0.35"/>
    <row r="331" hidden="1" x14ac:dyDescent="0.35"/>
    <row r="332" hidden="1" x14ac:dyDescent="0.35"/>
    <row r="333" hidden="1" x14ac:dyDescent="0.35"/>
    <row r="334" hidden="1" x14ac:dyDescent="0.35"/>
    <row r="335" hidden="1" x14ac:dyDescent="0.35"/>
    <row r="336" hidden="1" x14ac:dyDescent="0.35"/>
    <row r="337" hidden="1" x14ac:dyDescent="0.35"/>
    <row r="338" hidden="1" x14ac:dyDescent="0.35"/>
    <row r="339" hidden="1" x14ac:dyDescent="0.35"/>
    <row r="340" hidden="1" x14ac:dyDescent="0.35"/>
    <row r="341" hidden="1" x14ac:dyDescent="0.35"/>
    <row r="342" hidden="1" x14ac:dyDescent="0.35"/>
    <row r="343" hidden="1" x14ac:dyDescent="0.35"/>
    <row r="344" hidden="1" x14ac:dyDescent="0.35"/>
    <row r="345" hidden="1" x14ac:dyDescent="0.35"/>
    <row r="346" hidden="1" x14ac:dyDescent="0.35"/>
    <row r="347" hidden="1" x14ac:dyDescent="0.35"/>
    <row r="348" hidden="1" x14ac:dyDescent="0.35"/>
    <row r="349" hidden="1" x14ac:dyDescent="0.35"/>
    <row r="350" hidden="1" x14ac:dyDescent="0.35"/>
    <row r="351" hidden="1" x14ac:dyDescent="0.35"/>
    <row r="352" hidden="1" x14ac:dyDescent="0.35"/>
    <row r="353" hidden="1" x14ac:dyDescent="0.35"/>
    <row r="354" hidden="1" x14ac:dyDescent="0.35"/>
    <row r="355" hidden="1" x14ac:dyDescent="0.35"/>
    <row r="356" hidden="1" x14ac:dyDescent="0.35"/>
    <row r="357" hidden="1" x14ac:dyDescent="0.35"/>
    <row r="358" hidden="1" x14ac:dyDescent="0.35"/>
    <row r="359" hidden="1" x14ac:dyDescent="0.35"/>
    <row r="360" hidden="1" x14ac:dyDescent="0.35"/>
    <row r="361" hidden="1" x14ac:dyDescent="0.35"/>
    <row r="362" hidden="1" x14ac:dyDescent="0.35"/>
    <row r="363" hidden="1" x14ac:dyDescent="0.35"/>
    <row r="364" hidden="1" x14ac:dyDescent="0.35"/>
    <row r="365" hidden="1" x14ac:dyDescent="0.35"/>
    <row r="366" hidden="1" x14ac:dyDescent="0.35"/>
    <row r="367" hidden="1" x14ac:dyDescent="0.35"/>
    <row r="368" hidden="1" x14ac:dyDescent="0.35"/>
    <row r="369" hidden="1" x14ac:dyDescent="0.35"/>
    <row r="370" hidden="1" x14ac:dyDescent="0.35"/>
    <row r="371" hidden="1" x14ac:dyDescent="0.35"/>
    <row r="372" hidden="1" x14ac:dyDescent="0.35"/>
    <row r="373" hidden="1" x14ac:dyDescent="0.35"/>
    <row r="374" hidden="1" x14ac:dyDescent="0.35"/>
    <row r="375" hidden="1" x14ac:dyDescent="0.35"/>
    <row r="376" hidden="1" x14ac:dyDescent="0.35"/>
    <row r="377" hidden="1" x14ac:dyDescent="0.35"/>
    <row r="378" hidden="1" x14ac:dyDescent="0.35"/>
    <row r="379" hidden="1" x14ac:dyDescent="0.35"/>
    <row r="380" hidden="1" x14ac:dyDescent="0.35"/>
    <row r="381" hidden="1" x14ac:dyDescent="0.35"/>
    <row r="382" hidden="1" x14ac:dyDescent="0.35"/>
    <row r="383" hidden="1" x14ac:dyDescent="0.35"/>
    <row r="384" hidden="1" x14ac:dyDescent="0.35"/>
    <row r="385" hidden="1" x14ac:dyDescent="0.35"/>
    <row r="386" hidden="1" x14ac:dyDescent="0.35"/>
    <row r="387" hidden="1" x14ac:dyDescent="0.35"/>
    <row r="388" hidden="1" x14ac:dyDescent="0.35"/>
    <row r="389" hidden="1" x14ac:dyDescent="0.35"/>
    <row r="390" hidden="1" x14ac:dyDescent="0.35"/>
    <row r="391" hidden="1" x14ac:dyDescent="0.35"/>
    <row r="392" hidden="1" x14ac:dyDescent="0.35"/>
    <row r="393" hidden="1" x14ac:dyDescent="0.35"/>
    <row r="394" hidden="1" x14ac:dyDescent="0.35"/>
    <row r="395" hidden="1" x14ac:dyDescent="0.35"/>
    <row r="396" hidden="1" x14ac:dyDescent="0.35"/>
    <row r="397" hidden="1" x14ac:dyDescent="0.35"/>
    <row r="398" hidden="1" x14ac:dyDescent="0.35"/>
    <row r="399" hidden="1" x14ac:dyDescent="0.35"/>
    <row r="400" hidden="1" x14ac:dyDescent="0.35"/>
    <row r="401" hidden="1" x14ac:dyDescent="0.35"/>
    <row r="402" hidden="1" x14ac:dyDescent="0.35"/>
    <row r="403" hidden="1" x14ac:dyDescent="0.35"/>
    <row r="404" hidden="1" x14ac:dyDescent="0.35"/>
    <row r="405" hidden="1" x14ac:dyDescent="0.35"/>
    <row r="406" hidden="1" x14ac:dyDescent="0.35"/>
    <row r="407" hidden="1" x14ac:dyDescent="0.35"/>
    <row r="408" hidden="1" x14ac:dyDescent="0.35"/>
    <row r="409" hidden="1" x14ac:dyDescent="0.35"/>
    <row r="410" hidden="1" x14ac:dyDescent="0.35"/>
    <row r="411" hidden="1" x14ac:dyDescent="0.35"/>
    <row r="412" hidden="1" x14ac:dyDescent="0.35"/>
    <row r="413" hidden="1" x14ac:dyDescent="0.35"/>
    <row r="414" hidden="1" x14ac:dyDescent="0.35"/>
    <row r="415" hidden="1" x14ac:dyDescent="0.35"/>
    <row r="416" hidden="1" x14ac:dyDescent="0.35"/>
    <row r="417" hidden="1" x14ac:dyDescent="0.35"/>
    <row r="418" hidden="1" x14ac:dyDescent="0.35"/>
    <row r="419" hidden="1" x14ac:dyDescent="0.35"/>
    <row r="420" hidden="1" x14ac:dyDescent="0.35"/>
    <row r="421" hidden="1" x14ac:dyDescent="0.35"/>
    <row r="422" hidden="1" x14ac:dyDescent="0.35"/>
    <row r="423" hidden="1" x14ac:dyDescent="0.35"/>
    <row r="424" hidden="1" x14ac:dyDescent="0.35"/>
    <row r="425" hidden="1" x14ac:dyDescent="0.35"/>
    <row r="426" hidden="1" x14ac:dyDescent="0.35"/>
    <row r="427" hidden="1" x14ac:dyDescent="0.35"/>
    <row r="428" hidden="1" x14ac:dyDescent="0.35"/>
    <row r="429" hidden="1" x14ac:dyDescent="0.35"/>
    <row r="430" hidden="1" x14ac:dyDescent="0.35"/>
    <row r="431" hidden="1" x14ac:dyDescent="0.35"/>
    <row r="432" hidden="1" x14ac:dyDescent="0.35"/>
    <row r="433" hidden="1" x14ac:dyDescent="0.35"/>
    <row r="434" hidden="1" x14ac:dyDescent="0.35"/>
    <row r="435" hidden="1" x14ac:dyDescent="0.35"/>
    <row r="436" hidden="1" x14ac:dyDescent="0.35"/>
    <row r="437" hidden="1" x14ac:dyDescent="0.35"/>
    <row r="438" hidden="1" x14ac:dyDescent="0.35"/>
    <row r="439" hidden="1" x14ac:dyDescent="0.35"/>
    <row r="440" hidden="1" x14ac:dyDescent="0.35"/>
    <row r="441" hidden="1" x14ac:dyDescent="0.35"/>
    <row r="442" hidden="1" x14ac:dyDescent="0.35"/>
    <row r="443" hidden="1" x14ac:dyDescent="0.35"/>
    <row r="444" hidden="1" x14ac:dyDescent="0.35"/>
    <row r="445" hidden="1" x14ac:dyDescent="0.35"/>
    <row r="446" hidden="1" x14ac:dyDescent="0.35"/>
    <row r="447" hidden="1" x14ac:dyDescent="0.35"/>
    <row r="448" hidden="1" x14ac:dyDescent="0.35"/>
    <row r="449" hidden="1" x14ac:dyDescent="0.35"/>
    <row r="450" hidden="1" x14ac:dyDescent="0.35"/>
    <row r="451" hidden="1" x14ac:dyDescent="0.35"/>
    <row r="452" hidden="1" x14ac:dyDescent="0.35"/>
    <row r="453" hidden="1" x14ac:dyDescent="0.35"/>
    <row r="454" hidden="1" x14ac:dyDescent="0.35"/>
    <row r="455" hidden="1" x14ac:dyDescent="0.35"/>
    <row r="456" hidden="1" x14ac:dyDescent="0.35"/>
    <row r="457" hidden="1" x14ac:dyDescent="0.35"/>
    <row r="458" hidden="1" x14ac:dyDescent="0.35"/>
    <row r="459" hidden="1" x14ac:dyDescent="0.35"/>
    <row r="460" hidden="1" x14ac:dyDescent="0.35"/>
    <row r="461" hidden="1" x14ac:dyDescent="0.35"/>
    <row r="462" hidden="1" x14ac:dyDescent="0.35"/>
    <row r="463" hidden="1" x14ac:dyDescent="0.35"/>
    <row r="464" hidden="1" x14ac:dyDescent="0.35"/>
    <row r="465" hidden="1" x14ac:dyDescent="0.35"/>
    <row r="466" hidden="1" x14ac:dyDescent="0.35"/>
    <row r="467" hidden="1" x14ac:dyDescent="0.35"/>
    <row r="468" hidden="1" x14ac:dyDescent="0.35"/>
    <row r="469" hidden="1" x14ac:dyDescent="0.35"/>
    <row r="470" hidden="1" x14ac:dyDescent="0.35"/>
    <row r="471" hidden="1" x14ac:dyDescent="0.35"/>
    <row r="472" hidden="1" x14ac:dyDescent="0.35"/>
    <row r="473" hidden="1" x14ac:dyDescent="0.35"/>
    <row r="474" hidden="1" x14ac:dyDescent="0.35"/>
    <row r="475" hidden="1" x14ac:dyDescent="0.35"/>
    <row r="476" hidden="1" x14ac:dyDescent="0.35"/>
    <row r="477" hidden="1" x14ac:dyDescent="0.35"/>
    <row r="478" hidden="1" x14ac:dyDescent="0.35"/>
    <row r="479" hidden="1" x14ac:dyDescent="0.35"/>
    <row r="480" hidden="1" x14ac:dyDescent="0.35"/>
    <row r="481" hidden="1" x14ac:dyDescent="0.35"/>
    <row r="482" hidden="1" x14ac:dyDescent="0.35"/>
    <row r="483" hidden="1" x14ac:dyDescent="0.35"/>
    <row r="484" hidden="1" x14ac:dyDescent="0.35"/>
    <row r="485" hidden="1" x14ac:dyDescent="0.35"/>
    <row r="486" hidden="1" x14ac:dyDescent="0.35"/>
    <row r="487" hidden="1" x14ac:dyDescent="0.35"/>
    <row r="488" hidden="1" x14ac:dyDescent="0.35"/>
    <row r="489" hidden="1" x14ac:dyDescent="0.35"/>
    <row r="490" hidden="1" x14ac:dyDescent="0.35"/>
    <row r="491" hidden="1" x14ac:dyDescent="0.35"/>
    <row r="492" hidden="1" x14ac:dyDescent="0.35"/>
    <row r="493" hidden="1" x14ac:dyDescent="0.35"/>
    <row r="494" hidden="1" x14ac:dyDescent="0.35"/>
    <row r="495" hidden="1" x14ac:dyDescent="0.35"/>
    <row r="496" hidden="1" x14ac:dyDescent="0.35"/>
    <row r="497" hidden="1" x14ac:dyDescent="0.35"/>
    <row r="498" hidden="1" x14ac:dyDescent="0.35"/>
    <row r="499" hidden="1" x14ac:dyDescent="0.35"/>
    <row r="500" hidden="1" x14ac:dyDescent="0.35"/>
    <row r="501" hidden="1" x14ac:dyDescent="0.35"/>
    <row r="502" hidden="1" x14ac:dyDescent="0.35"/>
    <row r="503" hidden="1" x14ac:dyDescent="0.35"/>
    <row r="504" hidden="1" x14ac:dyDescent="0.35"/>
    <row r="505" hidden="1" x14ac:dyDescent="0.35"/>
    <row r="506" hidden="1" x14ac:dyDescent="0.35"/>
    <row r="507" hidden="1" x14ac:dyDescent="0.35"/>
    <row r="508" hidden="1" x14ac:dyDescent="0.35"/>
    <row r="509" hidden="1" x14ac:dyDescent="0.35"/>
    <row r="510" hidden="1" x14ac:dyDescent="0.35"/>
    <row r="511" hidden="1" x14ac:dyDescent="0.35"/>
    <row r="512" hidden="1" x14ac:dyDescent="0.35"/>
    <row r="513" hidden="1" x14ac:dyDescent="0.35"/>
    <row r="514" hidden="1" x14ac:dyDescent="0.35"/>
    <row r="515" hidden="1" x14ac:dyDescent="0.35"/>
    <row r="516" hidden="1" x14ac:dyDescent="0.35"/>
    <row r="517" hidden="1" x14ac:dyDescent="0.35"/>
    <row r="518" hidden="1" x14ac:dyDescent="0.35"/>
    <row r="519" hidden="1" x14ac:dyDescent="0.35"/>
    <row r="520" hidden="1" x14ac:dyDescent="0.35"/>
    <row r="521" hidden="1" x14ac:dyDescent="0.35"/>
    <row r="522" hidden="1" x14ac:dyDescent="0.35"/>
    <row r="523" hidden="1" x14ac:dyDescent="0.35"/>
    <row r="524" hidden="1" x14ac:dyDescent="0.35"/>
    <row r="525" hidden="1" x14ac:dyDescent="0.35"/>
    <row r="526" hidden="1" x14ac:dyDescent="0.35"/>
    <row r="527" hidden="1" x14ac:dyDescent="0.35"/>
    <row r="528" hidden="1" x14ac:dyDescent="0.35"/>
    <row r="529" hidden="1" x14ac:dyDescent="0.35"/>
    <row r="530" hidden="1" x14ac:dyDescent="0.35"/>
    <row r="531" hidden="1" x14ac:dyDescent="0.35"/>
    <row r="532" hidden="1" x14ac:dyDescent="0.35"/>
    <row r="533" hidden="1" x14ac:dyDescent="0.35"/>
    <row r="534" hidden="1" x14ac:dyDescent="0.35"/>
    <row r="535" hidden="1" x14ac:dyDescent="0.35"/>
    <row r="536" hidden="1" x14ac:dyDescent="0.35"/>
    <row r="537" hidden="1" x14ac:dyDescent="0.35"/>
    <row r="538" hidden="1" x14ac:dyDescent="0.35"/>
    <row r="539" hidden="1" x14ac:dyDescent="0.35"/>
    <row r="540" hidden="1" x14ac:dyDescent="0.35"/>
    <row r="541" hidden="1" x14ac:dyDescent="0.35"/>
    <row r="542" hidden="1" x14ac:dyDescent="0.35"/>
    <row r="543" hidden="1" x14ac:dyDescent="0.35"/>
    <row r="544" hidden="1" x14ac:dyDescent="0.35"/>
    <row r="545" hidden="1" x14ac:dyDescent="0.35"/>
    <row r="546" hidden="1" x14ac:dyDescent="0.35"/>
    <row r="547" hidden="1" x14ac:dyDescent="0.35"/>
    <row r="548" hidden="1" x14ac:dyDescent="0.35"/>
    <row r="549" hidden="1" x14ac:dyDescent="0.35"/>
    <row r="550" hidden="1" x14ac:dyDescent="0.35"/>
    <row r="551" hidden="1" x14ac:dyDescent="0.35"/>
    <row r="552" hidden="1" x14ac:dyDescent="0.35"/>
    <row r="553" hidden="1" x14ac:dyDescent="0.35"/>
    <row r="554" hidden="1" x14ac:dyDescent="0.35"/>
    <row r="555" hidden="1" x14ac:dyDescent="0.35"/>
    <row r="556" hidden="1" x14ac:dyDescent="0.35"/>
    <row r="557" hidden="1" x14ac:dyDescent="0.35"/>
    <row r="558" hidden="1" x14ac:dyDescent="0.35"/>
    <row r="559" hidden="1" x14ac:dyDescent="0.35"/>
    <row r="560" hidden="1" x14ac:dyDescent="0.35"/>
    <row r="561" hidden="1" x14ac:dyDescent="0.35"/>
    <row r="562" hidden="1" x14ac:dyDescent="0.35"/>
    <row r="563" hidden="1" x14ac:dyDescent="0.35"/>
    <row r="564" hidden="1" x14ac:dyDescent="0.35"/>
    <row r="565" hidden="1" x14ac:dyDescent="0.35"/>
    <row r="566" hidden="1" x14ac:dyDescent="0.35"/>
    <row r="567" hidden="1" x14ac:dyDescent="0.35"/>
    <row r="568" hidden="1" x14ac:dyDescent="0.35"/>
    <row r="569" hidden="1" x14ac:dyDescent="0.35"/>
    <row r="570" hidden="1" x14ac:dyDescent="0.35"/>
    <row r="571" hidden="1" x14ac:dyDescent="0.35"/>
    <row r="572" hidden="1" x14ac:dyDescent="0.35"/>
    <row r="573" hidden="1" x14ac:dyDescent="0.35"/>
    <row r="574" hidden="1" x14ac:dyDescent="0.35"/>
    <row r="575" hidden="1" x14ac:dyDescent="0.35"/>
    <row r="576" hidden="1" x14ac:dyDescent="0.35"/>
    <row r="577" hidden="1" x14ac:dyDescent="0.35"/>
    <row r="578" hidden="1" x14ac:dyDescent="0.35"/>
    <row r="579" hidden="1" x14ac:dyDescent="0.35"/>
    <row r="580" hidden="1" x14ac:dyDescent="0.35"/>
    <row r="581" hidden="1" x14ac:dyDescent="0.35"/>
    <row r="582" hidden="1" x14ac:dyDescent="0.35"/>
    <row r="583" hidden="1" x14ac:dyDescent="0.35"/>
    <row r="584" hidden="1" x14ac:dyDescent="0.35"/>
    <row r="585" hidden="1" x14ac:dyDescent="0.35"/>
    <row r="586" hidden="1" x14ac:dyDescent="0.35"/>
    <row r="587" hidden="1" x14ac:dyDescent="0.35"/>
    <row r="588" hidden="1" x14ac:dyDescent="0.35"/>
    <row r="589" hidden="1" x14ac:dyDescent="0.35"/>
    <row r="590" hidden="1" x14ac:dyDescent="0.35"/>
    <row r="591" hidden="1" x14ac:dyDescent="0.35"/>
    <row r="592" hidden="1" x14ac:dyDescent="0.35"/>
    <row r="593" hidden="1" x14ac:dyDescent="0.35"/>
    <row r="594" hidden="1" x14ac:dyDescent="0.35"/>
    <row r="595" hidden="1" x14ac:dyDescent="0.35"/>
    <row r="596" hidden="1" x14ac:dyDescent="0.35"/>
    <row r="597" hidden="1" x14ac:dyDescent="0.35"/>
    <row r="598" hidden="1" x14ac:dyDescent="0.35"/>
    <row r="599" hidden="1" x14ac:dyDescent="0.35"/>
  </sheetData>
  <mergeCells count="2">
    <mergeCell ref="C1:E1"/>
    <mergeCell ref="C2:D2"/>
  </mergeCells>
  <phoneticPr fontId="9" type="noConversion"/>
  <conditionalFormatting sqref="H4:I35">
    <cfRule type="expression" dxfId="3" priority="14" stopIfTrue="1">
      <formula>LEFT(#REF!,1)&lt;&gt;"3"</formula>
    </cfRule>
  </conditionalFormatting>
  <conditionalFormatting sqref="D10:D35">
    <cfRule type="expression" dxfId="2" priority="6" stopIfTrue="1">
      <formula>IF(A6="",FALSE,IF(K6=0,FALSE,TRUE))</formula>
    </cfRule>
  </conditionalFormatting>
  <conditionalFormatting sqref="F12 E13:E15 F18:F19 F22:F35 E20:E21 F4:F9">
    <cfRule type="expression" dxfId="1" priority="2" stopIfTrue="1">
      <formula>IF(LEFT(#REF!,1)="2",TRUE,FALSE)</formula>
    </cfRule>
  </conditionalFormatting>
  <conditionalFormatting sqref="G5:G35">
    <cfRule type="expression" dxfId="0" priority="15" stopIfTrue="1">
      <formula>IF(#REF!&lt;0,TRUE)</formula>
    </cfRule>
  </conditionalFormatting>
  <dataValidations count="4">
    <dataValidation type="date" operator="greaterThan" allowBlank="1" showInputMessage="1" showErrorMessage="1" sqref="D10:D35" xr:uid="{00000000-0002-0000-0100-000002000000}">
      <formula1>41182</formula1>
    </dataValidation>
    <dataValidation type="date" operator="greaterThan" allowBlank="1" showInputMessage="1" showErrorMessage="1" sqref="D4:D9" xr:uid="{00000000-0002-0000-0100-000003000000}">
      <formula1>40543</formula1>
    </dataValidation>
    <dataValidation type="date" operator="greaterThan" allowBlank="1" showInputMessage="1" showErrorMessage="1" sqref="E2" xr:uid="{00000000-0002-0000-0100-000004000000}">
      <formula1>41274</formula1>
    </dataValidation>
    <dataValidation type="decimal" allowBlank="1" showInputMessage="1" showErrorMessage="1" sqref="H4:I4 G5:I35" xr:uid="{00000000-0002-0000-0100-000000000000}">
      <formula1>-100000</formula1>
      <formula2>100000</formula2>
    </dataValidation>
  </dataValidations>
  <pageMargins left="0.23622047244094491" right="0.15748031496062992" top="0.31496062992125984" bottom="0.23622047244094491" header="0.23622047244094491" footer="0.15748031496062992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RécapNDF!A:A</xm:f>
          </x14:formula1>
          <xm:sqref>E4:E12 E18:E19 E22:E35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B101"/>
  <sheetViews>
    <sheetView workbookViewId="0">
      <pane ySplit="1" topLeftCell="A68" activePane="bottomLeft" state="frozen"/>
      <selection activeCell="L1" sqref="L1:L65536"/>
      <selection pane="bottomLeft" sqref="A1:IV65536"/>
    </sheetView>
  </sheetViews>
  <sheetFormatPr baseColWidth="10" defaultColWidth="0" defaultRowHeight="17.399999999999999" zeroHeight="1" x14ac:dyDescent="0.35"/>
  <cols>
    <col min="1" max="1" width="9.3984375" style="6" customWidth="1"/>
    <col min="2" max="2" width="28.5" style="6" customWidth="1"/>
    <col min="3" max="16384" width="0" style="6" hidden="1"/>
  </cols>
  <sheetData>
    <row r="1" spans="1:2" x14ac:dyDescent="0.35">
      <c r="A1" s="19"/>
      <c r="B1" s="19"/>
    </row>
    <row r="2" spans="1:2" x14ac:dyDescent="0.35">
      <c r="A2" s="8"/>
      <c r="B2" s="8"/>
    </row>
    <row r="3" spans="1:2" x14ac:dyDescent="0.35">
      <c r="A3" s="8"/>
      <c r="B3" s="8"/>
    </row>
    <row r="4" spans="1:2" x14ac:dyDescent="0.35">
      <c r="A4" s="8"/>
      <c r="B4" s="8"/>
    </row>
    <row r="5" spans="1:2" x14ac:dyDescent="0.35">
      <c r="A5" s="8"/>
      <c r="B5" s="8"/>
    </row>
    <row r="6" spans="1:2" x14ac:dyDescent="0.35">
      <c r="A6" s="8"/>
      <c r="B6" s="8"/>
    </row>
    <row r="7" spans="1:2" x14ac:dyDescent="0.35">
      <c r="A7" s="8"/>
      <c r="B7" s="8"/>
    </row>
    <row r="8" spans="1:2" x14ac:dyDescent="0.35">
      <c r="A8" s="8"/>
      <c r="B8" s="8"/>
    </row>
    <row r="9" spans="1:2" x14ac:dyDescent="0.35">
      <c r="A9" s="8"/>
      <c r="B9" s="8"/>
    </row>
    <row r="10" spans="1:2" x14ac:dyDescent="0.35">
      <c r="A10" s="8"/>
      <c r="B10" s="8"/>
    </row>
    <row r="11" spans="1:2" x14ac:dyDescent="0.35">
      <c r="A11" s="8"/>
      <c r="B11" s="8"/>
    </row>
    <row r="12" spans="1:2" x14ac:dyDescent="0.35">
      <c r="A12" s="8"/>
      <c r="B12" s="8"/>
    </row>
    <row r="13" spans="1:2" x14ac:dyDescent="0.35">
      <c r="A13" s="8"/>
      <c r="B13" s="8"/>
    </row>
    <row r="14" spans="1:2" x14ac:dyDescent="0.35">
      <c r="A14" s="8"/>
      <c r="B14" s="8"/>
    </row>
    <row r="15" spans="1:2" x14ac:dyDescent="0.35">
      <c r="A15" s="8"/>
      <c r="B15" s="8"/>
    </row>
    <row r="16" spans="1:2" x14ac:dyDescent="0.35">
      <c r="A16" s="8"/>
      <c r="B16" s="8"/>
    </row>
    <row r="17" spans="1:2" x14ac:dyDescent="0.35">
      <c r="A17" s="8"/>
      <c r="B17" s="8"/>
    </row>
    <row r="18" spans="1:2" x14ac:dyDescent="0.35">
      <c r="A18" s="8"/>
      <c r="B18" s="8"/>
    </row>
    <row r="19" spans="1:2" x14ac:dyDescent="0.35">
      <c r="A19" s="8"/>
      <c r="B19" s="8"/>
    </row>
    <row r="20" spans="1:2" x14ac:dyDescent="0.35">
      <c r="A20" s="8"/>
      <c r="B20" s="8"/>
    </row>
    <row r="21" spans="1:2" x14ac:dyDescent="0.35">
      <c r="A21" s="8"/>
      <c r="B21" s="8"/>
    </row>
    <row r="22" spans="1:2" x14ac:dyDescent="0.35">
      <c r="A22" s="8"/>
      <c r="B22" s="8"/>
    </row>
    <row r="23" spans="1:2" x14ac:dyDescent="0.35">
      <c r="A23" s="8"/>
      <c r="B23" s="8"/>
    </row>
    <row r="24" spans="1:2" x14ac:dyDescent="0.35">
      <c r="A24" s="8"/>
      <c r="B24" s="8"/>
    </row>
    <row r="25" spans="1:2" x14ac:dyDescent="0.35">
      <c r="A25" s="8"/>
      <c r="B25" s="8"/>
    </row>
    <row r="26" spans="1:2" x14ac:dyDescent="0.35">
      <c r="A26" s="8"/>
      <c r="B26" s="8"/>
    </row>
    <row r="27" spans="1:2" x14ac:dyDescent="0.35">
      <c r="A27" s="8"/>
      <c r="B27" s="8"/>
    </row>
    <row r="28" spans="1:2" x14ac:dyDescent="0.35">
      <c r="A28" s="8"/>
      <c r="B28" s="8"/>
    </row>
    <row r="29" spans="1:2" x14ac:dyDescent="0.35">
      <c r="A29" s="8"/>
      <c r="B29" s="8"/>
    </row>
    <row r="30" spans="1:2" x14ac:dyDescent="0.35">
      <c r="A30" s="8"/>
      <c r="B30" s="8"/>
    </row>
    <row r="31" spans="1:2" x14ac:dyDescent="0.35">
      <c r="A31" s="8"/>
      <c r="B31" s="8"/>
    </row>
    <row r="32" spans="1:2" x14ac:dyDescent="0.35">
      <c r="A32" s="8"/>
      <c r="B32" s="8"/>
    </row>
    <row r="33" spans="1:2" x14ac:dyDescent="0.35">
      <c r="A33" s="8"/>
      <c r="B33" s="8"/>
    </row>
    <row r="34" spans="1:2" x14ac:dyDescent="0.35">
      <c r="A34" s="8"/>
      <c r="B34" s="8"/>
    </row>
    <row r="35" spans="1:2" x14ac:dyDescent="0.35">
      <c r="A35" s="8"/>
      <c r="B35" s="8"/>
    </row>
    <row r="36" spans="1:2" x14ac:dyDescent="0.35">
      <c r="A36" s="8"/>
      <c r="B36" s="8"/>
    </row>
    <row r="37" spans="1:2" x14ac:dyDescent="0.35">
      <c r="A37" s="8"/>
      <c r="B37" s="8"/>
    </row>
    <row r="38" spans="1:2" x14ac:dyDescent="0.35">
      <c r="A38" s="8"/>
      <c r="B38" s="8"/>
    </row>
    <row r="39" spans="1:2" x14ac:dyDescent="0.35">
      <c r="A39" s="8"/>
      <c r="B39" s="8"/>
    </row>
    <row r="40" spans="1:2" x14ac:dyDescent="0.35">
      <c r="A40" s="8"/>
      <c r="B40" s="8"/>
    </row>
    <row r="41" spans="1:2" x14ac:dyDescent="0.35">
      <c r="A41" s="8"/>
      <c r="B41" s="8"/>
    </row>
    <row r="42" spans="1:2" x14ac:dyDescent="0.35">
      <c r="A42" s="8"/>
      <c r="B42" s="8"/>
    </row>
    <row r="43" spans="1:2" x14ac:dyDescent="0.35">
      <c r="A43" s="8"/>
      <c r="B43" s="8"/>
    </row>
    <row r="44" spans="1:2" x14ac:dyDescent="0.35">
      <c r="A44" s="8"/>
      <c r="B44" s="8"/>
    </row>
    <row r="45" spans="1:2" x14ac:dyDescent="0.35">
      <c r="A45" s="8"/>
      <c r="B45" s="8"/>
    </row>
    <row r="46" spans="1:2" x14ac:dyDescent="0.35">
      <c r="A46" s="8"/>
      <c r="B46" s="8"/>
    </row>
    <row r="47" spans="1:2" x14ac:dyDescent="0.35">
      <c r="A47" s="8"/>
      <c r="B47" s="8"/>
    </row>
    <row r="48" spans="1:2" x14ac:dyDescent="0.35">
      <c r="A48" s="8"/>
      <c r="B48" s="8"/>
    </row>
    <row r="49" spans="1:2" x14ac:dyDescent="0.35">
      <c r="A49" s="8"/>
      <c r="B49" s="8"/>
    </row>
    <row r="50" spans="1:2" x14ac:dyDescent="0.35">
      <c r="A50" s="8"/>
      <c r="B50" s="8"/>
    </row>
    <row r="51" spans="1:2" x14ac:dyDescent="0.35">
      <c r="A51" s="8"/>
      <c r="B51" s="8"/>
    </row>
    <row r="52" spans="1:2" x14ac:dyDescent="0.35">
      <c r="A52" s="8"/>
      <c r="B52" s="8"/>
    </row>
    <row r="53" spans="1:2" x14ac:dyDescent="0.35">
      <c r="A53" s="8"/>
      <c r="B53" s="8"/>
    </row>
    <row r="54" spans="1:2" x14ac:dyDescent="0.35">
      <c r="A54" s="8"/>
      <c r="B54" s="8"/>
    </row>
    <row r="55" spans="1:2" x14ac:dyDescent="0.35">
      <c r="A55" s="8"/>
      <c r="B55" s="8"/>
    </row>
    <row r="56" spans="1:2" x14ac:dyDescent="0.35">
      <c r="A56" s="8"/>
      <c r="B56" s="8"/>
    </row>
    <row r="57" spans="1:2" x14ac:dyDescent="0.35">
      <c r="A57" s="8"/>
      <c r="B57" s="8"/>
    </row>
    <row r="58" spans="1:2" x14ac:dyDescent="0.35">
      <c r="A58" s="8"/>
      <c r="B58" s="8"/>
    </row>
    <row r="59" spans="1:2" x14ac:dyDescent="0.35">
      <c r="A59" s="8"/>
      <c r="B59" s="8"/>
    </row>
    <row r="60" spans="1:2" x14ac:dyDescent="0.35">
      <c r="A60" s="8"/>
      <c r="B60" s="8"/>
    </row>
    <row r="61" spans="1:2" x14ac:dyDescent="0.35">
      <c r="A61" s="8"/>
      <c r="B61" s="8"/>
    </row>
    <row r="62" spans="1:2" x14ac:dyDescent="0.35">
      <c r="A62" s="8"/>
      <c r="B62" s="8"/>
    </row>
    <row r="63" spans="1:2" x14ac:dyDescent="0.35">
      <c r="A63" s="8"/>
      <c r="B63" s="8"/>
    </row>
    <row r="64" spans="1:2" x14ac:dyDescent="0.35">
      <c r="A64" s="8"/>
      <c r="B64" s="8"/>
    </row>
    <row r="65" spans="1:2" x14ac:dyDescent="0.35">
      <c r="A65" s="8"/>
      <c r="B65" s="8"/>
    </row>
    <row r="66" spans="1:2" x14ac:dyDescent="0.35">
      <c r="A66" s="8"/>
      <c r="B66" s="8"/>
    </row>
    <row r="67" spans="1:2" x14ac:dyDescent="0.35">
      <c r="A67" s="8"/>
      <c r="B67" s="8"/>
    </row>
    <row r="68" spans="1:2" x14ac:dyDescent="0.35">
      <c r="A68" s="8"/>
      <c r="B68" s="8"/>
    </row>
    <row r="69" spans="1:2" x14ac:dyDescent="0.35">
      <c r="A69" s="8"/>
      <c r="B69" s="8"/>
    </row>
    <row r="70" spans="1:2" x14ac:dyDescent="0.35">
      <c r="A70" s="8"/>
      <c r="B70" s="8"/>
    </row>
    <row r="71" spans="1:2" x14ac:dyDescent="0.35">
      <c r="A71" s="8"/>
      <c r="B71" s="8"/>
    </row>
    <row r="72" spans="1:2" x14ac:dyDescent="0.35">
      <c r="A72" s="8"/>
      <c r="B72" s="8"/>
    </row>
    <row r="73" spans="1:2" x14ac:dyDescent="0.35">
      <c r="A73" s="8"/>
      <c r="B73" s="8"/>
    </row>
    <row r="74" spans="1:2" x14ac:dyDescent="0.35">
      <c r="A74" s="8"/>
      <c r="B74" s="8"/>
    </row>
    <row r="75" spans="1:2" x14ac:dyDescent="0.35">
      <c r="A75" s="8"/>
      <c r="B75" s="8"/>
    </row>
    <row r="76" spans="1:2" x14ac:dyDescent="0.35">
      <c r="A76" s="8"/>
      <c r="B76" s="8"/>
    </row>
    <row r="77" spans="1:2" x14ac:dyDescent="0.35">
      <c r="A77" s="8"/>
      <c r="B77" s="8"/>
    </row>
    <row r="78" spans="1:2" x14ac:dyDescent="0.35">
      <c r="A78" s="8"/>
      <c r="B78" s="8"/>
    </row>
    <row r="79" spans="1:2" x14ac:dyDescent="0.35">
      <c r="A79" s="8"/>
      <c r="B79" s="8"/>
    </row>
    <row r="80" spans="1:2" x14ac:dyDescent="0.35">
      <c r="A80" s="8"/>
      <c r="B80" s="8"/>
    </row>
    <row r="81" spans="1:2" x14ac:dyDescent="0.35">
      <c r="A81" s="8"/>
      <c r="B81" s="8"/>
    </row>
    <row r="82" spans="1:2" x14ac:dyDescent="0.35">
      <c r="A82" s="8"/>
      <c r="B82" s="8"/>
    </row>
    <row r="83" spans="1:2" x14ac:dyDescent="0.35">
      <c r="A83" s="8"/>
      <c r="B83" s="8"/>
    </row>
    <row r="84" spans="1:2" x14ac:dyDescent="0.35">
      <c r="A84" s="8"/>
      <c r="B84" s="8"/>
    </row>
    <row r="85" spans="1:2" x14ac:dyDescent="0.35">
      <c r="A85" s="8"/>
      <c r="B85" s="8"/>
    </row>
    <row r="86" spans="1:2" x14ac:dyDescent="0.35">
      <c r="A86" s="8"/>
      <c r="B86" s="8"/>
    </row>
    <row r="87" spans="1:2" x14ac:dyDescent="0.35">
      <c r="A87" s="8"/>
      <c r="B87" s="8"/>
    </row>
    <row r="88" spans="1:2" x14ac:dyDescent="0.35">
      <c r="A88" s="8"/>
      <c r="B88" s="8"/>
    </row>
    <row r="89" spans="1:2" x14ac:dyDescent="0.35">
      <c r="A89" s="8"/>
      <c r="B89" s="8"/>
    </row>
    <row r="90" spans="1:2" x14ac:dyDescent="0.35">
      <c r="A90" s="8"/>
      <c r="B90" s="8"/>
    </row>
    <row r="91" spans="1:2" x14ac:dyDescent="0.35">
      <c r="A91" s="8"/>
      <c r="B91" s="8"/>
    </row>
    <row r="92" spans="1:2" x14ac:dyDescent="0.35">
      <c r="A92" s="8"/>
      <c r="B92" s="8"/>
    </row>
    <row r="93" spans="1:2" x14ac:dyDescent="0.35">
      <c r="A93" s="8"/>
      <c r="B93" s="8"/>
    </row>
    <row r="94" spans="1:2" x14ac:dyDescent="0.35">
      <c r="A94" s="8"/>
      <c r="B94" s="8"/>
    </row>
    <row r="95" spans="1:2" x14ac:dyDescent="0.35">
      <c r="A95" s="8"/>
      <c r="B95" s="8"/>
    </row>
    <row r="96" spans="1:2" x14ac:dyDescent="0.35">
      <c r="A96" s="8"/>
      <c r="B96" s="8"/>
    </row>
    <row r="97" spans="1:2" x14ac:dyDescent="0.35">
      <c r="A97" s="8"/>
      <c r="B97" s="8"/>
    </row>
    <row r="98" spans="1:2" x14ac:dyDescent="0.35">
      <c r="A98" s="8"/>
      <c r="B98" s="8"/>
    </row>
    <row r="99" spans="1:2" x14ac:dyDescent="0.35">
      <c r="A99" s="8"/>
      <c r="B99" s="8"/>
    </row>
    <row r="100" spans="1:2" x14ac:dyDescent="0.35">
      <c r="A100" s="8"/>
      <c r="B100" s="8"/>
    </row>
    <row r="101" spans="1:2" x14ac:dyDescent="0.35">
      <c r="A101" s="8"/>
      <c r="B101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EFFF40C0069A4D9655A9A027144DC4" ma:contentTypeVersion="10" ma:contentTypeDescription="Crée un document." ma:contentTypeScope="" ma:versionID="70527617b91f73e8d7467751767b035c">
  <xsd:schema xmlns:xsd="http://www.w3.org/2001/XMLSchema" xmlns:xs="http://www.w3.org/2001/XMLSchema" xmlns:p="http://schemas.microsoft.com/office/2006/metadata/properties" xmlns:ns2="56ddd2ae-0239-4687-b282-55f3ed7a959a" xmlns:ns3="0c6675b0-729b-48d4-9f82-0a71e1e2ee9a" targetNamespace="http://schemas.microsoft.com/office/2006/metadata/properties" ma:root="true" ma:fieldsID="34b3d4b009a5930ff3c007db48e7e65a" ns2:_="" ns3:_="">
    <xsd:import namespace="56ddd2ae-0239-4687-b282-55f3ed7a959a"/>
    <xsd:import namespace="0c6675b0-729b-48d4-9f82-0a71e1e2e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ddd2ae-0239-4687-b282-55f3ed7a95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6675b0-729b-48d4-9f82-0a71e1e2e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77E6CD-5653-40FD-9511-116B6BABAF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CAB91C-DBA8-4B91-8849-BDE6D8CB7808}">
  <ds:schemaRefs>
    <ds:schemaRef ds:uri="http://purl.org/dc/elements/1.1/"/>
    <ds:schemaRef ds:uri="http://schemas.microsoft.com/office/2006/metadata/properties"/>
    <ds:schemaRef ds:uri="0c6675b0-729b-48d4-9f82-0a71e1e2ee9a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6ddd2ae-0239-4687-b282-55f3ed7a959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E422D3C-19B3-4BA3-808F-73A6FD5C17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ddd2ae-0239-4687-b282-55f3ed7a959a"/>
    <ds:schemaRef ds:uri="0c6675b0-729b-48d4-9f82-0a71e1e2ee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RécapNDF</vt:lpstr>
      <vt:lpstr>NDF</vt:lpstr>
      <vt:lpstr>CodesAnalytiques</vt:lpstr>
      <vt:lpstr>CANA</vt:lpstr>
      <vt:lpstr>IMPORT</vt:lpstr>
      <vt:lpstr>NDF!Impression_des_titres</vt:lpstr>
      <vt:lpstr>NDF!Zone_d_impression</vt:lpstr>
    </vt:vector>
  </TitlesOfParts>
  <Company>Boomscud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</dc:creator>
  <cp:lastModifiedBy>François Vezier</cp:lastModifiedBy>
  <cp:lastPrinted>2019-06-24T10:26:50Z</cp:lastPrinted>
  <dcterms:created xsi:type="dcterms:W3CDTF">2012-10-24T11:22:31Z</dcterms:created>
  <dcterms:modified xsi:type="dcterms:W3CDTF">2019-08-06T09:49:48Z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0x01010005EFFF40C0069A4D9655A9A027144DC4</vt:lpwstr>
  </property>
  <property fmtid="{D5CDD505-2E9C-101B-9397-08002B2CF9AE}" pid="3" name="Order">
    <vt:r8>97800</vt:r8>
  </property>
  <property fmtid="{D5CDD505-2E9C-101B-9397-08002B2CF9AE}" pid="4" name="AuthorIds_UIVersion_4096">
    <vt:lpwstr>50</vt:lpwstr>
  </property>
</Properties>
</file>